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codeName="ThisWorkbook"/>
  <mc:AlternateContent xmlns:mc="http://schemas.openxmlformats.org/markup-compatibility/2006">
    <mc:Choice Requires="x15">
      <x15ac:absPath xmlns:x15ac="http://schemas.microsoft.com/office/spreadsheetml/2010/11/ac" url="C:\Users\TafadzwaNyabadza\Desktop\"/>
    </mc:Choice>
  </mc:AlternateContent>
  <xr:revisionPtr revIDLastSave="0" documentId="8_{EA2F2ADE-EAEA-48B9-A90E-E04AAA52E790}" xr6:coauthVersionLast="44" xr6:coauthVersionMax="44" xr10:uidLastSave="{00000000-0000-0000-0000-000000000000}"/>
  <bookViews>
    <workbookView xWindow="-108" yWindow="-108" windowWidth="23256" windowHeight="12576" tabRatio="814" xr2:uid="{00000000-000D-0000-FFFF-FFFF00000000}"/>
  </bookViews>
  <sheets>
    <sheet name="INREVContactDetails" sheetId="77" r:id="rId1"/>
    <sheet name="FrontPage" sheetId="15" r:id="rId2"/>
    <sheet name="SDDS Tables" sheetId="14" state="veryHidden" r:id="rId3"/>
    <sheet name="Sheet2" sheetId="12" state="hidden" r:id="rId4"/>
    <sheet name="DataCollectionSheet" sheetId="70" r:id="rId5"/>
    <sheet name="Definitions" sheetId="9" r:id="rId6"/>
    <sheet name="DropDownOptions" sheetId="76" r:id="rId7"/>
    <sheet name="TermsofUse&amp;Disclaimer" sheetId="5" r:id="rId8"/>
    <sheet name="Syntax Errors Validation Rules" sheetId="78" r:id="rId9"/>
    <sheet name="Business Logic Validation Rules" sheetId="79" r:id="rId10"/>
    <sheet name="INREV Outlier Validation Rules" sheetId="80" r:id="rId11"/>
  </sheets>
  <externalReferences>
    <externalReference r:id="rId12"/>
  </externalReferences>
  <definedNames>
    <definedName name="AccountingBasis" localSheetId="9">[1]MasterWorksheet!$E$401:$E$402</definedName>
    <definedName name="AccountingBasis" localSheetId="8">[1]MasterWorksheet!$E$401:$E$402</definedName>
    <definedName name="AccountingBasis">DropDownOptions!$E$186:$E$187</definedName>
    <definedName name="AccountingStandard" localSheetId="9">[1]MasterWorksheet!$E$391:$E$400</definedName>
    <definedName name="Accountingstandard" localSheetId="10">#REF!</definedName>
    <definedName name="AccountingStandard" localSheetId="8">[1]MasterWorksheet!$E$391:$E$400</definedName>
    <definedName name="AccountingStandard">DropDownOptions!$E$176:$E$185</definedName>
    <definedName name="AgedCare" localSheetId="10">#REF!</definedName>
    <definedName name="AgedCare">DropDownOptions!$E$111:$E$113</definedName>
    <definedName name="Agricultural" localSheetId="10">#REF!</definedName>
    <definedName name="Agricultural">DropDownOptions!$E$117:$E$118</definedName>
    <definedName name="AnyPartialAcquisitions" localSheetId="9">[1]MasterWorksheet!$E$421:$E$422</definedName>
    <definedName name="AnyPartialAcquisitions" localSheetId="8">[1]MasterWorksheet!$E$421:$E$422</definedName>
    <definedName name="AnyPartialAcquisitions">DropDownOptions!$E$237:$E$238</definedName>
    <definedName name="AnyPartialDispositions" localSheetId="9">[1]MasterWorksheet!$E$431:$E$432</definedName>
    <definedName name="AnyPartialDispositions" localSheetId="8">[1]MasterWorksheet!$E$431:$E$432</definedName>
    <definedName name="AnyPartialDispositions">DropDownOptions!$E$259:$E$260</definedName>
    <definedName name="AppraisalType" localSheetId="9">[1]MasterWorksheet!$E$403:$E$406</definedName>
    <definedName name="AppraisalType" localSheetId="10">#REF!</definedName>
    <definedName name="AppraisalType" localSheetId="8">[1]MasterWorksheet!$E$403:$E$406</definedName>
    <definedName name="AppraisalType">DropDownOptions!$E$207:$E$210</definedName>
    <definedName name="Asset_Financing">DropDownOptions!$E$223:$E$224</definedName>
    <definedName name="AssetLifeCycle" localSheetId="9">[1]MasterWorksheet!$E$359:$E$365</definedName>
    <definedName name="AssetLifeCycle" localSheetId="8">[1]MasterWorksheet!$E$359:$E$365</definedName>
    <definedName name="AssetLifeCycle">DropDownOptions!$E$123:$E$129</definedName>
    <definedName name="AssetReportingCurrency" localSheetId="9">[1]MasterWorksheet!$E$376:$E$390</definedName>
    <definedName name="AssetReportingCurrency" localSheetId="8">[1]MasterWorksheet!$E$376:$E$390</definedName>
    <definedName name="AssetReportingCurrency">DropDownOptions!$E$188:$E$204</definedName>
    <definedName name="AssetSold" localSheetId="9">[1]MasterWorksheet!$E$12:$E$13</definedName>
    <definedName name="AssetSold" localSheetId="8">[1]MasterWorksheet!$E$12:$E$13</definedName>
    <definedName name="AssetSold">DropDownOptions!#REF!</definedName>
    <definedName name="AssetType" localSheetId="9">[1]MasterWorksheet!$E$260:$E$273</definedName>
    <definedName name="AssetType" localSheetId="8">[1]MasterWorksheet!$E$260:$E$273</definedName>
    <definedName name="AssetType">DropDownOptions!$E$71:$E$84</definedName>
    <definedName name="Country" localSheetId="9">[1]MasterWorksheet!$E$20:$E$258</definedName>
    <definedName name="Country" localSheetId="10">#REF!</definedName>
    <definedName name="Country" localSheetId="8">[1]MasterWorksheet!$E$20:$E$258</definedName>
    <definedName name="Country">DropDownOptions!$E$18:$E$69</definedName>
    <definedName name="DebtValuationBasis" localSheetId="9">[1]MasterWorksheet!$E$441:$E$442</definedName>
    <definedName name="DebtValuationBasis" localSheetId="8">[1]MasterWorksheet!$E$441:$E$442</definedName>
    <definedName name="DebtValuationBasis">DropDownOptions!$E$227:$E$228</definedName>
    <definedName name="Education" localSheetId="10">#REF!</definedName>
    <definedName name="Education">DropDownOptions!$E$114:$E$116</definedName>
    <definedName name="FinalDispositionType" localSheetId="9">[1]MasterWorksheet!$E$351:$E$357</definedName>
    <definedName name="FinalDispositionType" localSheetId="8">[1]MasterWorksheet!$E$351:$E$357</definedName>
    <definedName name="FinalDispositionType">DropDownOptions!$E$252:$E$258</definedName>
    <definedName name="FundManager">#REF!</definedName>
    <definedName name="FundStructure" localSheetId="9">[1]MasterWorksheet!$E$327:$E$328</definedName>
    <definedName name="FundStructure" localSheetId="10">#REF!</definedName>
    <definedName name="FundStructure" localSheetId="8">[1]MasterWorksheet!$E$327:$E$328</definedName>
    <definedName name="FundStructure">DropDownOptions!$E$155:$E$156</definedName>
    <definedName name="FundStyle" localSheetId="9">[1]MasterWorksheet!$E$324:$E$326</definedName>
    <definedName name="FundStyle" localSheetId="8">[1]MasterWorksheet!$E$324:$E$326</definedName>
    <definedName name="FundStyle">DropDownOptions!$E$152:$E$154</definedName>
    <definedName name="FundStyleifOwnedbyaFund">#REF!</definedName>
    <definedName name="HealthCare">DropDownOptions!$E$108:$E$110</definedName>
    <definedName name="Hotel" localSheetId="10">#REF!</definedName>
    <definedName name="Hotel">DropDownOptions!$E$120</definedName>
    <definedName name="IndustrialLogistics" localSheetId="10">#REF!</definedName>
    <definedName name="IndustrialLogistics">DropDownOptions!$E$97:$E$99</definedName>
    <definedName name="Investor">#REF!</definedName>
    <definedName name="InvestorType">#REF!</definedName>
    <definedName name="Leisure" localSheetId="10">#REF!</definedName>
    <definedName name="Leisure">DropDownOptions!$E$105:$E$107</definedName>
    <definedName name="MasterColFirst" localSheetId="9">[1]MasterWorksheet!$B$6:$B$448</definedName>
    <definedName name="MasterColFirst" localSheetId="8">[1]MasterWorksheet!$B$6:$B$448</definedName>
    <definedName name="MasterColFirst">DropDownOptions!$B$6:$B$268</definedName>
    <definedName name="MasterDefCol" localSheetId="9">[1]MasterWorksheet!$C$6:$C$448</definedName>
    <definedName name="MasterDefCol" localSheetId="8">[1]MasterWorksheet!$C$6:$C$448</definedName>
    <definedName name="MasterDefCol">DropDownOptions!$C$6:$C$268</definedName>
    <definedName name="MasterDefinitions" localSheetId="9">[1]MasterWorksheet!$B$6:$I$448</definedName>
    <definedName name="MasterDefinitions" localSheetId="8">[1]MasterWorksheet!$B$6:$I$448</definedName>
    <definedName name="MasterDefinitions">DropDownOptions!$B$6:$I$268</definedName>
    <definedName name="Office">DropDownOptions!$E$86:$E$88</definedName>
    <definedName name="OtherRealEstateType" localSheetId="10">#REF!</definedName>
    <definedName name="OtherRealEstateType">DropDownOptions!$E$121</definedName>
    <definedName name="OwnerOccupied" localSheetId="9">[1]MasterWorksheet!$E$374:$E$375</definedName>
    <definedName name="OwnerOccupied" localSheetId="10">#REF!</definedName>
    <definedName name="OwnerOccupied" localSheetId="8">[1]MasterWorksheet!$E$374:$E$375</definedName>
    <definedName name="OwnerOccupied">DropDownOptions!$E$138:$E$139</definedName>
    <definedName name="OwnershipType" localSheetId="9">[1]MasterWorksheet!$E$372:$E$373</definedName>
    <definedName name="OwnershipType" localSheetId="8">[1]MasterWorksheet!$E$372:$E$373</definedName>
    <definedName name="OwnershipType">DropDownOptions!$E$136:$E$137</definedName>
    <definedName name="Parking" localSheetId="10">#REF!</definedName>
    <definedName name="Parking">DropDownOptions!$E$119</definedName>
    <definedName name="PartOfVehicle" localSheetId="9">[1]MasterWorksheet!$E$316:$E$317</definedName>
    <definedName name="PartOfVehicle" localSheetId="8">[1]MasterWorksheet!$E$316:$E$317</definedName>
    <definedName name="PartOfVehicle">DropDownOptions!$E$133:$E$134</definedName>
    <definedName name="Port" localSheetId="2">'SDDS Tables'!$N$5:$Q$67</definedName>
    <definedName name="_xlnm.Print_Area" localSheetId="2">'SDDS Tables'!$B$6:$AG$67</definedName>
    <definedName name="PropertyLifeCycle">#REF!</definedName>
    <definedName name="PropertyType">#REF!</definedName>
    <definedName name="ReportingCurrency">#REF!</definedName>
    <definedName name="ReportingFrequency" localSheetId="9">[1]MasterWorksheet!$E$8:$E$11</definedName>
    <definedName name="ReportingFrequency" localSheetId="8">[1]MasterWorksheet!$E$8:$E$11</definedName>
    <definedName name="ReportingFrequency">DropDownOptions!$E$8:$E$11</definedName>
    <definedName name="Residential" localSheetId="10">#REF!</definedName>
    <definedName name="Residential">DropDownOptions!$E$100:$E$102</definedName>
    <definedName name="Retail">DropDownOptions!$E$89:$E$96</definedName>
    <definedName name="SCP" localSheetId="2">'SDDS Tables'!$F$5:$G$9</definedName>
    <definedName name="SCPa" localSheetId="2">'SDDS Tables'!$AE$5:$AF$8</definedName>
    <definedName name="SCPb" localSheetId="2">'SDDS Tables'!$AE$10:$AF$13</definedName>
    <definedName name="SCPc" localSheetId="2">'SDDS Tables'!$AE$15:$AF$18</definedName>
    <definedName name="SCPd" localSheetId="2">'SDDS Tables'!$AE$20:$AF$24</definedName>
    <definedName name="StudentHousing" localSheetId="10">#REF!</definedName>
    <definedName name="StudentHousing">DropDownOptions!$E$103:$E$104</definedName>
    <definedName name="TypeofOwnership">#REF!</definedName>
    <definedName name="TypeSale">#REF!</definedName>
    <definedName name="UnitAreaMeasurement" localSheetId="9">[1]MasterWorksheet!$E$312:$E$314</definedName>
    <definedName name="UnitAreaMeasurement" localSheetId="8">[1]MasterWorksheet!$E$312:$E$314</definedName>
    <definedName name="UnitAreaMeasurement">DropDownOptions!$E$140:$E$142</definedName>
    <definedName name="UnitsofMeasurementsqmorsqf">#REF!</definedName>
    <definedName name="ValuationBasis" localSheetId="9">[1]MasterWorksheet!$E$411:$E$412</definedName>
    <definedName name="ValuationBasis" localSheetId="8">[1]MasterWorksheet!$E$411:$E$412</definedName>
    <definedName name="ValuationBasis">DropDownOptions!$E$215:$E$216</definedName>
    <definedName name="ValuationStandard" localSheetId="9">[1]MasterWorksheet!$E$407:$E$410</definedName>
    <definedName name="ValuationStandard" localSheetId="8">[1]MasterWorksheet!$E$407:$E$410</definedName>
    <definedName name="ValuationStandard">DropDownOptions!$E$211:$E$214</definedName>
    <definedName name="VehicleReportingCurrency" localSheetId="9">[1]MasterWorksheet!$E$329:$E$343</definedName>
    <definedName name="VehicleReportingCurrency" localSheetId="8">[1]MasterWorksheet!$E$329:$E$343</definedName>
    <definedName name="VehicleReportingCurrency">DropDownOptions!$E$157:$E$173</definedName>
    <definedName name="VehicleType" localSheetId="9">[1]MasterWorksheet!$E$320:$E$323</definedName>
    <definedName name="VehicleType" localSheetId="8">[1]MasterWorksheet!$E$320:$E$323</definedName>
    <definedName name="VehicleType">DropDownOptions!$E$148:$E$151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 i="70" l="1"/>
  <c r="C80" i="9" l="1"/>
  <c r="F94" i="9" l="1"/>
  <c r="C94" i="9" l="1"/>
  <c r="AV2" i="70"/>
  <c r="C53" i="9" s="1"/>
  <c r="AW2" i="70"/>
  <c r="AZ2" i="70"/>
  <c r="E53" i="9" l="1"/>
  <c r="F53" i="9"/>
  <c r="D53" i="9"/>
  <c r="B62" i="79"/>
  <c r="B86" i="79" l="1"/>
  <c r="B85" i="79"/>
  <c r="B84" i="79"/>
  <c r="B83" i="79"/>
  <c r="B82" i="79"/>
  <c r="B81" i="79"/>
  <c r="B80" i="79"/>
  <c r="B79" i="79"/>
  <c r="B78" i="79"/>
  <c r="B77" i="79"/>
  <c r="B76" i="79"/>
  <c r="B75" i="79"/>
  <c r="B74" i="79"/>
  <c r="B73" i="79"/>
  <c r="B72" i="79"/>
  <c r="B71" i="79"/>
  <c r="B70" i="79"/>
  <c r="B69" i="79"/>
  <c r="B68" i="79"/>
  <c r="B67" i="79"/>
  <c r="B66" i="79"/>
  <c r="B65" i="79"/>
  <c r="B64" i="79"/>
  <c r="B63" i="79"/>
  <c r="B61" i="79"/>
  <c r="B60" i="79"/>
  <c r="B59" i="79"/>
  <c r="B58"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86" i="78" l="1"/>
  <c r="B85" i="78"/>
  <c r="B84" i="78"/>
  <c r="B83" i="78"/>
  <c r="B82" i="78"/>
  <c r="B81" i="78"/>
  <c r="B80" i="78"/>
  <c r="B79" i="78"/>
  <c r="B78" i="78"/>
  <c r="B77" i="78"/>
  <c r="B76" i="78"/>
  <c r="B75" i="78"/>
  <c r="B74" i="78"/>
  <c r="B73" i="78"/>
  <c r="B72" i="78"/>
  <c r="B71" i="78"/>
  <c r="B70" i="78"/>
  <c r="B69" i="78"/>
  <c r="B68" i="78"/>
  <c r="B67" i="78"/>
  <c r="B66" i="78"/>
  <c r="B65" i="78"/>
  <c r="B64" i="78"/>
  <c r="B63" i="78"/>
  <c r="B62" i="78"/>
  <c r="B61" i="78"/>
  <c r="B60" i="78"/>
  <c r="B59" i="78"/>
  <c r="B58" i="78"/>
  <c r="B57" i="78"/>
  <c r="B56" i="78"/>
  <c r="B55" i="78"/>
  <c r="B54" i="78"/>
  <c r="B53" i="78"/>
  <c r="B52" i="78"/>
  <c r="B51" i="78"/>
  <c r="B50" i="78"/>
  <c r="B49" i="78"/>
  <c r="B48" i="78"/>
  <c r="B47" i="78"/>
  <c r="B46" i="78"/>
  <c r="B45" i="78"/>
  <c r="B44" i="78"/>
  <c r="B43" i="78"/>
  <c r="B42" i="78"/>
  <c r="B41" i="78"/>
  <c r="B40" i="78"/>
  <c r="B39" i="78"/>
  <c r="B38" i="78"/>
  <c r="B37" i="78"/>
  <c r="B36" i="78"/>
  <c r="B35" i="78"/>
  <c r="B34" i="78"/>
  <c r="B33" i="78"/>
  <c r="B32" i="78"/>
  <c r="B31" i="78"/>
  <c r="B30" i="78"/>
  <c r="B29" i="78"/>
  <c r="B28" i="78"/>
  <c r="B27" i="78"/>
  <c r="B26" i="78"/>
  <c r="B25" i="78"/>
  <c r="B24" i="78"/>
  <c r="B23" i="78"/>
  <c r="B22" i="78"/>
  <c r="B21" i="78"/>
  <c r="B20" i="78"/>
  <c r="B19" i="78"/>
  <c r="B18" i="78"/>
  <c r="B17" i="78"/>
  <c r="B16" i="78"/>
  <c r="B15" i="78"/>
  <c r="B14" i="78"/>
  <c r="B13" i="78"/>
  <c r="B12" i="78"/>
  <c r="B11" i="78"/>
  <c r="B10" i="78"/>
  <c r="B9" i="78"/>
  <c r="B8" i="78"/>
  <c r="B7" i="78"/>
  <c r="B6" i="78"/>
  <c r="C86" i="79"/>
  <c r="C85" i="79"/>
  <c r="C84" i="79"/>
  <c r="C83" i="79"/>
  <c r="C82" i="79"/>
  <c r="C81" i="79"/>
  <c r="C80" i="79"/>
  <c r="C79" i="79"/>
  <c r="C78" i="79"/>
  <c r="C73" i="79"/>
  <c r="C74" i="79"/>
  <c r="C75" i="79"/>
  <c r="C76" i="79"/>
  <c r="C77" i="79"/>
  <c r="C72" i="79"/>
  <c r="C71" i="79"/>
  <c r="C70" i="79"/>
  <c r="C69" i="79"/>
  <c r="C68" i="79"/>
  <c r="C67" i="79"/>
  <c r="C66" i="79"/>
  <c r="C65" i="79"/>
  <c r="C64" i="79"/>
  <c r="C63" i="79"/>
  <c r="C62" i="79"/>
  <c r="C61" i="79"/>
  <c r="C60" i="79"/>
  <c r="C59" i="79"/>
  <c r="C58"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45" i="78"/>
  <c r="C86" i="78" l="1"/>
  <c r="C85" i="78"/>
  <c r="C84" i="78"/>
  <c r="C83" i="78"/>
  <c r="C82" i="78"/>
  <c r="C81" i="78"/>
  <c r="C80" i="78"/>
  <c r="C79" i="78"/>
  <c r="C78" i="78"/>
  <c r="C77" i="78"/>
  <c r="C76" i="78"/>
  <c r="C75" i="78"/>
  <c r="C74" i="78"/>
  <c r="C73" i="78"/>
  <c r="C72" i="78"/>
  <c r="C71" i="78"/>
  <c r="C70" i="78"/>
  <c r="C69" i="78"/>
  <c r="C68" i="78"/>
  <c r="C67" i="78"/>
  <c r="C66" i="78"/>
  <c r="C65" i="78"/>
  <c r="C64" i="78"/>
  <c r="C63" i="78"/>
  <c r="C62" i="78"/>
  <c r="C61" i="78"/>
  <c r="C60" i="78"/>
  <c r="C59" i="78"/>
  <c r="C58" i="78"/>
  <c r="C57" i="78"/>
  <c r="C56" i="78"/>
  <c r="C55" i="78"/>
  <c r="C54" i="78"/>
  <c r="C53" i="78"/>
  <c r="C52" i="78"/>
  <c r="C51" i="78"/>
  <c r="C50" i="78"/>
  <c r="C49" i="78"/>
  <c r="C48" i="78"/>
  <c r="C47" i="78"/>
  <c r="C46" i="78"/>
  <c r="C44" i="78"/>
  <c r="C43" i="78"/>
  <c r="C42" i="78"/>
  <c r="C41" i="78"/>
  <c r="C40" i="78"/>
  <c r="C39" i="78"/>
  <c r="C38" i="78"/>
  <c r="C37" i="78"/>
  <c r="C36" i="78"/>
  <c r="C35" i="78"/>
  <c r="C34" i="78"/>
  <c r="C33" i="78"/>
  <c r="C32" i="78"/>
  <c r="C31" i="78"/>
  <c r="C30" i="78"/>
  <c r="C29" i="78"/>
  <c r="C28" i="78"/>
  <c r="C27" i="78"/>
  <c r="C26" i="78"/>
  <c r="C25" i="78"/>
  <c r="C24" i="78"/>
  <c r="C23" i="78"/>
  <c r="C22" i="78"/>
  <c r="C21" i="78"/>
  <c r="C20" i="78"/>
  <c r="C19" i="78"/>
  <c r="C18" i="78"/>
  <c r="C17" i="78"/>
  <c r="C16" i="78"/>
  <c r="C15" i="78"/>
  <c r="C14" i="78"/>
  <c r="C13" i="78"/>
  <c r="C12" i="78"/>
  <c r="C11" i="78"/>
  <c r="C10" i="78"/>
  <c r="C9" i="78"/>
  <c r="C8" i="78"/>
  <c r="C7" i="78"/>
  <c r="C6" i="78"/>
  <c r="F29" i="9" l="1"/>
  <c r="F28" i="9"/>
  <c r="F27" i="9"/>
  <c r="F26" i="9"/>
  <c r="F25" i="9"/>
  <c r="C28" i="9"/>
  <c r="C87" i="9" l="1"/>
  <c r="C86" i="9"/>
  <c r="C85" i="9"/>
  <c r="C84" i="9"/>
  <c r="C83" i="9"/>
  <c r="C82" i="9"/>
  <c r="C81" i="9"/>
  <c r="D81" i="9" s="1"/>
  <c r="D80" i="9"/>
  <c r="C79" i="9"/>
  <c r="D79" i="9" s="1"/>
  <c r="C78" i="9"/>
  <c r="D78" i="9" s="1"/>
  <c r="C77" i="9"/>
  <c r="E77" i="9" s="1"/>
  <c r="C76" i="9"/>
  <c r="F76" i="9" s="1"/>
  <c r="C75" i="9"/>
  <c r="E75" i="9" s="1"/>
  <c r="C74" i="9"/>
  <c r="D74" i="9" s="1"/>
  <c r="C73" i="9"/>
  <c r="C72" i="9"/>
  <c r="C71" i="9"/>
  <c r="C70" i="9"/>
  <c r="C69" i="9"/>
  <c r="C68" i="9"/>
  <c r="C67" i="9"/>
  <c r="C66" i="9"/>
  <c r="C65" i="9"/>
  <c r="C64" i="9"/>
  <c r="C63" i="9"/>
  <c r="C62" i="9"/>
  <c r="C61" i="9"/>
  <c r="C60" i="9"/>
  <c r="C59" i="9"/>
  <c r="C58" i="9"/>
  <c r="C57" i="9"/>
  <c r="C56" i="9"/>
  <c r="C55" i="9"/>
  <c r="C54" i="9"/>
  <c r="C52" i="9"/>
  <c r="F52" i="9" s="1"/>
  <c r="C51" i="9"/>
  <c r="C50" i="9"/>
  <c r="C49" i="9"/>
  <c r="C48" i="9"/>
  <c r="C47" i="9"/>
  <c r="C46" i="9"/>
  <c r="C45" i="9"/>
  <c r="C44" i="9"/>
  <c r="C43" i="9"/>
  <c r="C42" i="9"/>
  <c r="C41" i="9"/>
  <c r="C40" i="9"/>
  <c r="C39" i="9"/>
  <c r="C38" i="9"/>
  <c r="C37" i="9"/>
  <c r="C36" i="9"/>
  <c r="C35" i="9"/>
  <c r="C34" i="9"/>
  <c r="C33" i="9"/>
  <c r="C32" i="9"/>
  <c r="C31" i="9"/>
  <c r="C30" i="9"/>
  <c r="C29" i="9"/>
  <c r="C27" i="9"/>
  <c r="C26" i="9"/>
  <c r="C25" i="9"/>
  <c r="C24" i="9"/>
  <c r="C21" i="9"/>
  <c r="C20" i="9"/>
  <c r="C19" i="9"/>
  <c r="C18" i="9"/>
  <c r="C17" i="9"/>
  <c r="F17" i="9" s="1"/>
  <c r="C16" i="9"/>
  <c r="C15" i="9"/>
  <c r="C14" i="9"/>
  <c r="C13" i="9"/>
  <c r="C12" i="9"/>
  <c r="C11" i="9"/>
  <c r="D11" i="9" s="1"/>
  <c r="C10" i="9"/>
  <c r="C9" i="9"/>
  <c r="C8" i="9"/>
  <c r="C7" i="9"/>
  <c r="C6" i="9"/>
  <c r="D6" i="9" s="1"/>
  <c r="F74" i="9" l="1"/>
  <c r="E80" i="9"/>
  <c r="F79" i="9"/>
  <c r="E79" i="9"/>
  <c r="F81" i="9"/>
  <c r="E81" i="9"/>
  <c r="F80" i="9"/>
  <c r="E74" i="9"/>
  <c r="E76" i="9"/>
  <c r="D77" i="9"/>
  <c r="D76" i="9"/>
  <c r="D75" i="9"/>
  <c r="F78" i="9"/>
  <c r="E78" i="9"/>
  <c r="F77" i="9"/>
  <c r="F75" i="9"/>
  <c r="AK2" i="70"/>
  <c r="BC2" i="70" l="1"/>
  <c r="Y2" i="70" l="1"/>
  <c r="X2" i="70"/>
  <c r="Z2" i="70" l="1"/>
  <c r="D2" i="70"/>
  <c r="C92" i="9" l="1"/>
  <c r="B104" i="9" l="1"/>
  <c r="B103" i="9"/>
  <c r="B102" i="9"/>
  <c r="B101" i="9"/>
  <c r="B100" i="9"/>
  <c r="B99" i="9"/>
  <c r="B98" i="9"/>
  <c r="B96" i="9"/>
  <c r="B95" i="9"/>
  <c r="B94" i="9"/>
  <c r="B93" i="9"/>
  <c r="B92" i="9"/>
  <c r="B91" i="9"/>
  <c r="B90" i="9"/>
  <c r="B23" i="9"/>
  <c r="B22" i="9"/>
  <c r="B21" i="9"/>
  <c r="B19" i="9"/>
  <c r="B20" i="9"/>
  <c r="B18" i="9"/>
  <c r="B17" i="9"/>
  <c r="B16" i="9"/>
  <c r="B15" i="9"/>
  <c r="B14" i="9"/>
  <c r="B13" i="9"/>
  <c r="B12" i="9"/>
  <c r="B11" i="9"/>
  <c r="B8" i="9"/>
  <c r="B7" i="9"/>
  <c r="B6" i="9"/>
  <c r="N2" i="70"/>
  <c r="W2" i="70"/>
  <c r="K2" i="70" l="1"/>
  <c r="F99" i="9" l="1"/>
  <c r="F100" i="9"/>
  <c r="F101" i="9"/>
  <c r="F102" i="9"/>
  <c r="F103" i="9"/>
  <c r="F104" i="9"/>
  <c r="F98" i="9"/>
  <c r="F91" i="9"/>
  <c r="F92" i="9"/>
  <c r="F93" i="9"/>
  <c r="F95" i="9"/>
  <c r="F96" i="9"/>
  <c r="F90" i="9"/>
  <c r="C99" i="9"/>
  <c r="C100" i="9"/>
  <c r="C101" i="9"/>
  <c r="C102" i="9"/>
  <c r="C103" i="9"/>
  <c r="C104" i="9"/>
  <c r="C98" i="9"/>
  <c r="C91" i="9"/>
  <c r="C93" i="9"/>
  <c r="C95" i="9"/>
  <c r="C96" i="9"/>
  <c r="C90" i="9"/>
  <c r="E51" i="9"/>
  <c r="E48" i="9"/>
  <c r="E47" i="9"/>
  <c r="E46" i="9"/>
  <c r="E32" i="9"/>
  <c r="E41" i="9"/>
  <c r="E42" i="9"/>
  <c r="E43" i="9"/>
  <c r="E44" i="9"/>
  <c r="E45" i="9"/>
  <c r="E31" i="9"/>
  <c r="E30" i="9"/>
  <c r="E34" i="9"/>
  <c r="E35" i="9"/>
  <c r="E36" i="9"/>
  <c r="E37" i="9"/>
  <c r="E38" i="9"/>
  <c r="E39" i="9"/>
  <c r="E33" i="9"/>
  <c r="C23" i="9"/>
  <c r="C22" i="9"/>
  <c r="E40" i="9"/>
  <c r="F11" i="9"/>
  <c r="F23" i="9" l="1"/>
  <c r="E23" i="9"/>
  <c r="F44" i="9"/>
  <c r="F56" i="9"/>
  <c r="E56" i="9"/>
  <c r="F66" i="9"/>
  <c r="E66" i="9"/>
  <c r="F13" i="9"/>
  <c r="E13" i="9"/>
  <c r="F16" i="9"/>
  <c r="E16" i="9"/>
  <c r="F40" i="9"/>
  <c r="F33" i="9"/>
  <c r="F36" i="9"/>
  <c r="F30" i="9"/>
  <c r="F43" i="9"/>
  <c r="F46" i="9"/>
  <c r="E52" i="9"/>
  <c r="F59" i="9"/>
  <c r="E59" i="9"/>
  <c r="F55" i="9"/>
  <c r="E55" i="9"/>
  <c r="F63" i="9"/>
  <c r="E63" i="9"/>
  <c r="F65" i="9"/>
  <c r="E65" i="9"/>
  <c r="D14" i="9"/>
  <c r="E14" i="9"/>
  <c r="F20" i="9"/>
  <c r="E20" i="9"/>
  <c r="F19" i="9"/>
  <c r="E19" i="9"/>
  <c r="F60" i="9"/>
  <c r="E60" i="9"/>
  <c r="F9" i="9"/>
  <c r="E9" i="9"/>
  <c r="D12" i="9"/>
  <c r="E12" i="9"/>
  <c r="D17" i="9"/>
  <c r="E17" i="9"/>
  <c r="F21" i="9"/>
  <c r="E21" i="9"/>
  <c r="F39" i="9"/>
  <c r="F35" i="9"/>
  <c r="F31" i="9"/>
  <c r="F42" i="9"/>
  <c r="F47" i="9"/>
  <c r="F54" i="9"/>
  <c r="E54" i="9"/>
  <c r="F58" i="9"/>
  <c r="E58" i="9"/>
  <c r="F50" i="9"/>
  <c r="E50" i="9"/>
  <c r="F61" i="9"/>
  <c r="E61" i="9"/>
  <c r="F64" i="9"/>
  <c r="E64" i="9"/>
  <c r="D10" i="9"/>
  <c r="E10" i="9"/>
  <c r="F37" i="9"/>
  <c r="F32" i="9"/>
  <c r="F51" i="9"/>
  <c r="D15" i="9"/>
  <c r="E15" i="9"/>
  <c r="E11" i="9"/>
  <c r="F18" i="9"/>
  <c r="E18" i="9"/>
  <c r="F22" i="9"/>
  <c r="E22" i="9"/>
  <c r="F38" i="9"/>
  <c r="F34" i="9"/>
  <c r="F45" i="9"/>
  <c r="F41" i="9"/>
  <c r="F48" i="9"/>
  <c r="F49" i="9"/>
  <c r="E49" i="9"/>
  <c r="F57" i="9"/>
  <c r="E57" i="9"/>
  <c r="F67" i="9"/>
  <c r="E67" i="9"/>
  <c r="F62" i="9"/>
  <c r="E62" i="9"/>
  <c r="D9" i="9"/>
  <c r="D13" i="9"/>
  <c r="D20" i="9"/>
  <c r="D23" i="9"/>
  <c r="D36" i="9"/>
  <c r="D19" i="9"/>
  <c r="D43" i="9"/>
  <c r="D32" i="9"/>
  <c r="D51" i="9"/>
  <c r="D50" i="9"/>
  <c r="D58" i="9"/>
  <c r="D64" i="9"/>
  <c r="F10" i="9"/>
  <c r="F14" i="9"/>
  <c r="D21" i="9"/>
  <c r="D33" i="9"/>
  <c r="D37" i="9"/>
  <c r="D30" i="9"/>
  <c r="D44" i="9"/>
  <c r="D46" i="9"/>
  <c r="D52" i="9"/>
  <c r="D55" i="9"/>
  <c r="D59" i="9"/>
  <c r="D63" i="9"/>
  <c r="D65" i="9"/>
  <c r="F15" i="9"/>
  <c r="D40" i="9"/>
  <c r="D34" i="9"/>
  <c r="D38" i="9"/>
  <c r="D41" i="9"/>
  <c r="D45" i="9"/>
  <c r="D47" i="9"/>
  <c r="D54" i="9"/>
  <c r="D56" i="9"/>
  <c r="D60" i="9"/>
  <c r="D61" i="9"/>
  <c r="D66" i="9"/>
  <c r="F12" i="9"/>
  <c r="D22" i="9"/>
  <c r="D35" i="9"/>
  <c r="D39" i="9"/>
  <c r="D42" i="9"/>
  <c r="D31" i="9"/>
  <c r="D48" i="9"/>
  <c r="D49" i="9"/>
  <c r="D57" i="9"/>
  <c r="D62" i="9"/>
  <c r="D67" i="9"/>
  <c r="D16" i="9"/>
  <c r="E8" i="9"/>
  <c r="E7" i="9"/>
  <c r="E6" i="9"/>
  <c r="BB2" i="70"/>
  <c r="BA2" i="70"/>
  <c r="AX2" i="70"/>
  <c r="AY2" i="70"/>
  <c r="CD2" i="70"/>
  <c r="CC2" i="70"/>
  <c r="CB2" i="70"/>
  <c r="CA2" i="70"/>
  <c r="BZ2" i="70"/>
  <c r="BY2" i="70"/>
  <c r="BX2" i="70"/>
  <c r="BW2" i="70"/>
  <c r="BV2" i="70"/>
  <c r="BP2" i="70"/>
  <c r="BO2" i="70"/>
  <c r="BN2" i="70"/>
  <c r="BM2" i="70"/>
  <c r="BL2" i="70"/>
  <c r="BK2" i="70"/>
  <c r="BJ2" i="70"/>
  <c r="BI2" i="70"/>
  <c r="BH2" i="70"/>
  <c r="AU2" i="70"/>
  <c r="AT2" i="70"/>
  <c r="AS2" i="70"/>
  <c r="AR2" i="70"/>
  <c r="AQ2" i="70"/>
  <c r="AP2" i="70"/>
  <c r="AL2" i="70"/>
  <c r="AO2" i="70"/>
  <c r="AN2" i="70"/>
  <c r="AM2" i="70"/>
  <c r="AI2" i="70"/>
  <c r="AH2" i="70"/>
  <c r="AJ2" i="70"/>
  <c r="U2" i="70"/>
  <c r="T2" i="70"/>
  <c r="AG2" i="70"/>
  <c r="AF2" i="70"/>
  <c r="S2" i="70"/>
  <c r="BU2" i="70"/>
  <c r="BS2" i="70"/>
  <c r="BR2" i="70"/>
  <c r="BQ2" i="70"/>
  <c r="BF2" i="70"/>
  <c r="BE2" i="70"/>
  <c r="BD2" i="70"/>
  <c r="AE2" i="70"/>
  <c r="AD2" i="70"/>
  <c r="AC2" i="70"/>
  <c r="AB2" i="70"/>
  <c r="AA2" i="70"/>
  <c r="R2" i="70"/>
  <c r="Q2" i="70"/>
  <c r="V2" i="70"/>
  <c r="O2" i="70"/>
  <c r="M2" i="70"/>
  <c r="L2" i="70"/>
  <c r="J2" i="70"/>
  <c r="I2" i="70"/>
  <c r="H2" i="70"/>
  <c r="G2" i="70"/>
  <c r="F2" i="70"/>
  <c r="E2" i="70"/>
  <c r="C2" i="70"/>
  <c r="B2" i="70"/>
  <c r="A2" i="70"/>
  <c r="D8" i="9" l="1"/>
  <c r="F8" i="9"/>
  <c r="F6" i="9"/>
  <c r="D7" i="9"/>
  <c r="F7" i="9"/>
  <c r="AA8" i="14" l="1"/>
  <c r="AB8" i="14" s="1"/>
  <c r="V8" i="14"/>
  <c r="W8" i="14" s="1"/>
  <c r="AA7" i="14"/>
  <c r="AB7" i="14" s="1"/>
  <c r="V7" i="14"/>
  <c r="W7" i="14" s="1"/>
  <c r="AA6" i="14"/>
  <c r="AA14" i="14" s="1"/>
  <c r="AB14" i="14" s="1"/>
  <c r="V6" i="14"/>
  <c r="W6" i="14" s="1"/>
  <c r="B1" i="14"/>
  <c r="AB6" i="14" l="1"/>
  <c r="V10" i="14"/>
  <c r="W10" i="14" s="1"/>
  <c r="AA10" i="14"/>
  <c r="V12" i="14" l="1"/>
  <c r="W12" i="14" s="1"/>
  <c r="AB10" i="14"/>
  <c r="AA21" i="14"/>
  <c r="AA12" i="14"/>
  <c r="AB12" i="14" s="1"/>
  <c r="AA18" i="14"/>
  <c r="V14" i="14" l="1"/>
  <c r="W14" i="14" s="1"/>
  <c r="AA24" i="14"/>
</calcChain>
</file>

<file path=xl/sharedStrings.xml><?xml version="1.0" encoding="utf-8"?>
<sst xmlns="http://schemas.openxmlformats.org/spreadsheetml/2006/main" count="2620" uniqueCount="1076">
  <si>
    <t>Terms of Use</t>
  </si>
  <si>
    <t>Disclaimer</t>
  </si>
  <si>
    <t>or completeness or whether it is representative of any particular market. INREV has not verified the information it</t>
  </si>
  <si>
    <t>All rights reserved. INREV and the figurative INREV sign are Community trade marks.</t>
  </si>
  <si>
    <t>Terms of Use and Disclaimer</t>
  </si>
  <si>
    <t>Year</t>
  </si>
  <si>
    <t>Postal code</t>
  </si>
  <si>
    <t>City name</t>
  </si>
  <si>
    <t>Amsterdam</t>
  </si>
  <si>
    <t>Country</t>
  </si>
  <si>
    <t>Freehold</t>
  </si>
  <si>
    <t>Core</t>
  </si>
  <si>
    <t>Owner occupied</t>
  </si>
  <si>
    <t>No</t>
  </si>
  <si>
    <t>n.a.</t>
  </si>
  <si>
    <t>Office</t>
  </si>
  <si>
    <t>IFRS</t>
  </si>
  <si>
    <t>Appraisal type</t>
  </si>
  <si>
    <t>Year of reporting</t>
  </si>
  <si>
    <t>Definition</t>
  </si>
  <si>
    <t>Postal code of the asset</t>
  </si>
  <si>
    <t>Residential</t>
  </si>
  <si>
    <t>Hotel</t>
  </si>
  <si>
    <t>Development</t>
  </si>
  <si>
    <t>Renovation</t>
  </si>
  <si>
    <t>Conversion</t>
  </si>
  <si>
    <t>Expansion</t>
  </si>
  <si>
    <t>Leasehold</t>
  </si>
  <si>
    <t>Legal Fund Structure</t>
  </si>
  <si>
    <t xml:space="preserve">Structure </t>
  </si>
  <si>
    <t>SCP</t>
  </si>
  <si>
    <t>Currency (ISO)</t>
  </si>
  <si>
    <t>Release</t>
  </si>
  <si>
    <t>Nr</t>
  </si>
  <si>
    <t>Region Country</t>
  </si>
  <si>
    <t>Portfolio Allocation</t>
  </si>
  <si>
    <t>Style Classification Parameters</t>
  </si>
  <si>
    <t>for testing</t>
  </si>
  <si>
    <t>for calculating style</t>
  </si>
  <si>
    <t>SCPa</t>
  </si>
  <si>
    <t>AB</t>
  </si>
  <si>
    <t>Open end</t>
  </si>
  <si>
    <r>
      <t xml:space="preserve">Core </t>
    </r>
    <r>
      <rPr>
        <sz val="10"/>
        <rFont val="Calibri"/>
        <family val="2"/>
      </rPr>
      <t>≤ 40%</t>
    </r>
  </si>
  <si>
    <t>EUR (EURO)</t>
  </si>
  <si>
    <t>3.1</t>
  </si>
  <si>
    <t>SDDS Version 3.1 DRAFT</t>
  </si>
  <si>
    <t>Austria</t>
  </si>
  <si>
    <t>Eurozone</t>
  </si>
  <si>
    <t>Europe</t>
  </si>
  <si>
    <t>1. Target % non income producing Investments</t>
  </si>
  <si>
    <t xml:space="preserve">≤ 15% </t>
  </si>
  <si>
    <t>AG</t>
  </si>
  <si>
    <t>Closed end</t>
  </si>
  <si>
    <t>Core &gt; 40%</t>
  </si>
  <si>
    <t>GBP (UK STERLING)</t>
  </si>
  <si>
    <t>Belgium</t>
  </si>
  <si>
    <t>2. Target % of (re)development exposure</t>
  </si>
  <si>
    <t xml:space="preserve">≤ 5% </t>
  </si>
  <si>
    <t xml:space="preserve">&gt; 15% - ≤ 40% </t>
  </si>
  <si>
    <t>Anlagestiftung</t>
  </si>
  <si>
    <t>Value Added</t>
  </si>
  <si>
    <t>USD (US DOLLAR)</t>
  </si>
  <si>
    <t>Estonia</t>
  </si>
  <si>
    <t>3. Maximum LTV</t>
  </si>
  <si>
    <t xml:space="preserve">&gt; 60% </t>
  </si>
  <si>
    <t xml:space="preserve">&gt; 40% </t>
  </si>
  <si>
    <t>Common Investment Fund</t>
  </si>
  <si>
    <t>Data</t>
  </si>
  <si>
    <t>Opportunity</t>
  </si>
  <si>
    <t>Finland</t>
  </si>
  <si>
    <t xml:space="preserve">Corporate </t>
  </si>
  <si>
    <t>Preliminary</t>
  </si>
  <si>
    <t>BRL (BRAZIL REAL)</t>
  </si>
  <si>
    <t>France</t>
  </si>
  <si>
    <t>Max value:</t>
  </si>
  <si>
    <t>SCPb</t>
  </si>
  <si>
    <t>CV</t>
  </si>
  <si>
    <t>Final</t>
  </si>
  <si>
    <t>CAD (CANADIAN DOLLAR)</t>
  </si>
  <si>
    <t>Germany</t>
  </si>
  <si>
    <t>Dutch N.V.</t>
  </si>
  <si>
    <t>CHF (SWISS FRANC)</t>
  </si>
  <si>
    <t>Greece</t>
  </si>
  <si>
    <t>4. Target return derived from income</t>
  </si>
  <si>
    <t>≥ 60%</t>
  </si>
  <si>
    <t xml:space="preserve">&gt; 5 - ≤ 25% </t>
  </si>
  <si>
    <t>FCP</t>
  </si>
  <si>
    <t>Yes/No</t>
  </si>
  <si>
    <t>CNY (YUAN RENMINBI)</t>
  </si>
  <si>
    <t>Ireland</t>
  </si>
  <si>
    <t xml:space="preserve">&gt; 25% </t>
  </si>
  <si>
    <t>FGR</t>
  </si>
  <si>
    <t>Yes</t>
  </si>
  <si>
    <t>CZK (CZECH KORUNA)</t>
  </si>
  <si>
    <t>Italy</t>
  </si>
  <si>
    <t>Final Style:</t>
  </si>
  <si>
    <t>German KAG</t>
  </si>
  <si>
    <t>DKK (DANISH KRONE)</t>
  </si>
  <si>
    <t>Luxembourg</t>
  </si>
  <si>
    <t>SCPc</t>
  </si>
  <si>
    <t>Investment Company</t>
  </si>
  <si>
    <t>EGP (EGYPTIAN POUND)</t>
  </si>
  <si>
    <t>Netherlands</t>
  </si>
  <si>
    <r>
      <rPr>
        <sz val="10"/>
        <rFont val="Calibri"/>
        <family val="2"/>
      </rPr>
      <t xml:space="preserve">≥ </t>
    </r>
    <r>
      <rPr>
        <sz val="10"/>
        <rFont val="Arial"/>
        <family val="2"/>
        <scheme val="minor"/>
      </rPr>
      <t>60%</t>
    </r>
  </si>
  <si>
    <t>Investment Fund</t>
  </si>
  <si>
    <t>Net/Gross</t>
  </si>
  <si>
    <t>HKD (HONGKONG DOLLAR)</t>
  </si>
  <si>
    <t>Portugal</t>
  </si>
  <si>
    <t>Error 1:</t>
  </si>
  <si>
    <r>
      <rPr>
        <sz val="10"/>
        <rFont val="Calibri"/>
        <family val="2"/>
      </rPr>
      <t xml:space="preserve">&lt; </t>
    </r>
    <r>
      <rPr>
        <sz val="10"/>
        <rFont val="Arial"/>
        <family val="2"/>
        <scheme val="minor"/>
      </rPr>
      <t>60%</t>
    </r>
  </si>
  <si>
    <t>Irish QIF</t>
  </si>
  <si>
    <t>Net</t>
  </si>
  <si>
    <t>IDR (INDONES. RUPIAH)</t>
  </si>
  <si>
    <t>Slovakia</t>
  </si>
  <si>
    <t>Limited Liability Partnership</t>
  </si>
  <si>
    <t>Gross</t>
  </si>
  <si>
    <t>INR (INDIAN RUPEE)</t>
  </si>
  <si>
    <t>Slovenia</t>
  </si>
  <si>
    <t>Limited Partnership</t>
  </si>
  <si>
    <t>JPY (JAPANESE YEN)</t>
  </si>
  <si>
    <t>Spain</t>
  </si>
  <si>
    <t>Error 2:</t>
  </si>
  <si>
    <t>SCPd</t>
  </si>
  <si>
    <t>Luxembourg SICAV</t>
  </si>
  <si>
    <t>KHR (CAMBODIA RIEL)</t>
  </si>
  <si>
    <t>Bulgaria</t>
  </si>
  <si>
    <t>Non Eurozone</t>
  </si>
  <si>
    <t>VA / Opp</t>
  </si>
  <si>
    <t xml:space="preserve">≤ 40% </t>
  </si>
  <si>
    <t>Luxembourg unregulated vehicle</t>
  </si>
  <si>
    <t>KRW (KOREAN (S) WON)</t>
  </si>
  <si>
    <t>Czech Republic</t>
  </si>
  <si>
    <t>Managed Fund</t>
  </si>
  <si>
    <t>KWD (KUWAITI DINAR)</t>
  </si>
  <si>
    <t>Denmark</t>
  </si>
  <si>
    <t xml:space="preserve">&gt; 40% - ≤ 60% </t>
  </si>
  <si>
    <t>Marchandis de Biens</t>
  </si>
  <si>
    <t>MMK (MYANMAR KYAT)</t>
  </si>
  <si>
    <t>Hungary</t>
  </si>
  <si>
    <t>Control</t>
  </si>
  <si>
    <t>Part II UCI</t>
  </si>
  <si>
    <t>MOP (MACAU PATACA)</t>
  </si>
  <si>
    <t>Latvia</t>
  </si>
  <si>
    <t>Property unit trust</t>
  </si>
  <si>
    <t>MUR (MAURITIUS RUPEE)</t>
  </si>
  <si>
    <t>Lithuania</t>
  </si>
  <si>
    <t>Real Estate Collective Investment Products</t>
  </si>
  <si>
    <t>MXN (MEXICAN NEW)</t>
  </si>
  <si>
    <t>Norway</t>
  </si>
  <si>
    <t>Real Estate Company</t>
  </si>
  <si>
    <t>MYR (RINGGIT MALAYSIA)</t>
  </si>
  <si>
    <t>Poland</t>
  </si>
  <si>
    <t>Real Estate Fund</t>
  </si>
  <si>
    <t>NOK (NORWEGIAN KRONE)</t>
  </si>
  <si>
    <t>Romania</t>
  </si>
  <si>
    <t>REIT</t>
  </si>
  <si>
    <t>NZD (NEW ZEALAND DOLLAR)</t>
  </si>
  <si>
    <t>Russia</t>
  </si>
  <si>
    <t>SCI</t>
  </si>
  <si>
    <t>PHP (PHILIPPINE PESO)</t>
  </si>
  <si>
    <t>Sweden</t>
  </si>
  <si>
    <t>SCPI</t>
  </si>
  <si>
    <t>PKR (PAKISTAN RUPEE)</t>
  </si>
  <si>
    <t>Switzerland</t>
  </si>
  <si>
    <t>SICAV</t>
  </si>
  <si>
    <t>PTE (PORTUGUE ESCUDO)</t>
  </si>
  <si>
    <t>Turkey</t>
  </si>
  <si>
    <t>SICAV-SIF</t>
  </si>
  <si>
    <t>RUB (RUSSIAN RUBLE)</t>
  </si>
  <si>
    <t>United Kingdom</t>
  </si>
  <si>
    <t>SICAR</t>
  </si>
  <si>
    <t>SEK (SWEDISH KRONA)</t>
  </si>
  <si>
    <t>Other Europe</t>
  </si>
  <si>
    <t>SIF</t>
  </si>
  <si>
    <t>SGD (SINGAPORE DOLLAR)</t>
  </si>
  <si>
    <t>Australia</t>
  </si>
  <si>
    <t>Asia</t>
  </si>
  <si>
    <t>SOPARFI</t>
  </si>
  <si>
    <t>THB (THAI BAHT)</t>
  </si>
  <si>
    <t>Cambodia</t>
  </si>
  <si>
    <t>Societe Anonyme</t>
  </si>
  <si>
    <t>TRL (TURKISH LIRA)</t>
  </si>
  <si>
    <t>China</t>
  </si>
  <si>
    <t>Special Fund</t>
  </si>
  <si>
    <t>TWD (NEW TAIWAN $)</t>
  </si>
  <si>
    <t>Hong Kong</t>
  </si>
  <si>
    <t>SPPICAV</t>
  </si>
  <si>
    <t>VND (VIETNAMESE DONG)</t>
  </si>
  <si>
    <t>India</t>
  </si>
  <si>
    <t>Unit Trust</t>
  </si>
  <si>
    <t>Indonesia</t>
  </si>
  <si>
    <t>Other, please specify (comment box below)</t>
  </si>
  <si>
    <t>Accounting Standard</t>
  </si>
  <si>
    <t>Japan</t>
  </si>
  <si>
    <t>Macau</t>
  </si>
  <si>
    <t>Style</t>
  </si>
  <si>
    <t>Dutch GAAP</t>
  </si>
  <si>
    <t>Malaysia</t>
  </si>
  <si>
    <t>French GAAP</t>
  </si>
  <si>
    <t>New Zealand</t>
  </si>
  <si>
    <t>German GAAP</t>
  </si>
  <si>
    <t>Philippines</t>
  </si>
  <si>
    <t xml:space="preserve">Opportunity </t>
  </si>
  <si>
    <t>Italian GAAP</t>
  </si>
  <si>
    <t>Singapore</t>
  </si>
  <si>
    <t>Jersey GAAP</t>
  </si>
  <si>
    <t>South Korea</t>
  </si>
  <si>
    <t>Unit of Area Measurement</t>
  </si>
  <si>
    <t>Luxembourg GAAP</t>
  </si>
  <si>
    <t>Thailand</t>
  </si>
  <si>
    <t>SqF (square foot)</t>
  </si>
  <si>
    <t>UK GAAP</t>
  </si>
  <si>
    <t>Vietnam</t>
  </si>
  <si>
    <t>SqM (square meter)</t>
  </si>
  <si>
    <t>US GAAP</t>
  </si>
  <si>
    <t>Other Asia</t>
  </si>
  <si>
    <t>mu</t>
  </si>
  <si>
    <t>Other (specify in comments)</t>
  </si>
  <si>
    <t xml:space="preserve">North East </t>
  </si>
  <si>
    <t>Americas</t>
  </si>
  <si>
    <t>ping</t>
  </si>
  <si>
    <t>Mid East</t>
  </si>
  <si>
    <t>pyung</t>
  </si>
  <si>
    <t>South East</t>
  </si>
  <si>
    <t>tsubo</t>
  </si>
  <si>
    <t>South West</t>
  </si>
  <si>
    <t>Mountain</t>
  </si>
  <si>
    <t>Pacific</t>
  </si>
  <si>
    <t>West North Central</t>
  </si>
  <si>
    <t>East North Central</t>
  </si>
  <si>
    <t>Canada</t>
  </si>
  <si>
    <t>Mexico</t>
  </si>
  <si>
    <t>Central America</t>
  </si>
  <si>
    <t>Brazil</t>
  </si>
  <si>
    <t>Argentina</t>
  </si>
  <si>
    <t>Peru</t>
  </si>
  <si>
    <t>Other South America</t>
  </si>
  <si>
    <t>Other</t>
  </si>
  <si>
    <t>Value added</t>
  </si>
  <si>
    <t>If owned by a fund, manager defined style of a fund that owns this asset</t>
  </si>
  <si>
    <t>ASCII Code</t>
  </si>
  <si>
    <t>Field name</t>
  </si>
  <si>
    <t>Retail</t>
  </si>
  <si>
    <t>Internal</t>
  </si>
  <si>
    <t>None</t>
  </si>
  <si>
    <t>Metrics</t>
  </si>
  <si>
    <t>Workflow</t>
  </si>
  <si>
    <t>Conrol and gates</t>
  </si>
  <si>
    <t>Accounting standard</t>
  </si>
  <si>
    <t>Pre-development</t>
  </si>
  <si>
    <t>Workbook title:</t>
  </si>
  <si>
    <t>Included:</t>
  </si>
  <si>
    <t>Asset type</t>
  </si>
  <si>
    <t>Acre</t>
  </si>
  <si>
    <t>Parking</t>
  </si>
  <si>
    <t>Leisure</t>
  </si>
  <si>
    <t>Aged care</t>
  </si>
  <si>
    <t>Industrial / logistics</t>
  </si>
  <si>
    <t>Asset name</t>
  </si>
  <si>
    <t>The number of a building / house of the asset (includes suffix)</t>
  </si>
  <si>
    <t>Predecessor name</t>
  </si>
  <si>
    <t>Successor name</t>
  </si>
  <si>
    <t>Fund style</t>
  </si>
  <si>
    <t>Ownership type</t>
  </si>
  <si>
    <t>Valuation standard</t>
  </si>
  <si>
    <t>Accounting basis</t>
  </si>
  <si>
    <t>Valuation basis</t>
  </si>
  <si>
    <t>Albania</t>
  </si>
  <si>
    <t>Andorra</t>
  </si>
  <si>
    <t>Bosnia and Herzegovina</t>
  </si>
  <si>
    <t>Belarus</t>
  </si>
  <si>
    <t>Cyprus</t>
  </si>
  <si>
    <t>Iceland</t>
  </si>
  <si>
    <t>Kazakhstan</t>
  </si>
  <si>
    <t>Liechtenstein</t>
  </si>
  <si>
    <t>Monaco</t>
  </si>
  <si>
    <t>Moldova</t>
  </si>
  <si>
    <t>Macedonia</t>
  </si>
  <si>
    <t>Malta</t>
  </si>
  <si>
    <t>Serbia and Montenegro</t>
  </si>
  <si>
    <t>San Marino</t>
  </si>
  <si>
    <t>Ukraine</t>
  </si>
  <si>
    <t>United States of America</t>
  </si>
  <si>
    <t>Croatia</t>
  </si>
  <si>
    <t>Joint venture</t>
  </si>
  <si>
    <t>Club deal</t>
  </si>
  <si>
    <t>Fund</t>
  </si>
  <si>
    <t>Cost</t>
  </si>
  <si>
    <t>Accrual</t>
  </si>
  <si>
    <t>RICS</t>
  </si>
  <si>
    <t>Market value</t>
  </si>
  <si>
    <t>Asset life cycle</t>
  </si>
  <si>
    <t>Fund structure</t>
  </si>
  <si>
    <t>Year of original building completion</t>
  </si>
  <si>
    <t>Other mark to market</t>
  </si>
  <si>
    <t>ImmoWertV</t>
  </si>
  <si>
    <t>Office park</t>
  </si>
  <si>
    <t>High street shop</t>
  </si>
  <si>
    <t>Shopping centre</t>
  </si>
  <si>
    <t>Retail park</t>
  </si>
  <si>
    <t>Retail warehouse</t>
  </si>
  <si>
    <t>Supermarket / superstore</t>
  </si>
  <si>
    <t>Department store</t>
  </si>
  <si>
    <t>Separate account</t>
  </si>
  <si>
    <t>Asset sub-type</t>
  </si>
  <si>
    <t>Asset reporting currency</t>
  </si>
  <si>
    <t>Data will be collected and protected in accordance to the INREV Index confidentiality standards and no information on an individual investor or investments will be disclosed to third parties. INREV will only provide aggregated data/results to third parties and other contributors. Only contributors will be able to compare their own data against an aggregated index.</t>
  </si>
  <si>
    <t>Distribution warehouse</t>
  </si>
  <si>
    <t>Industrial</t>
  </si>
  <si>
    <t>Logistics</t>
  </si>
  <si>
    <t>IndustrialLogistics</t>
  </si>
  <si>
    <t>Social housing</t>
  </si>
  <si>
    <t>Private Rental Sector/Multi-family</t>
  </si>
  <si>
    <t>Student Housing - Leased</t>
  </si>
  <si>
    <t>Student Housing - Direct Let</t>
  </si>
  <si>
    <t>StudentHousing</t>
  </si>
  <si>
    <t>Restaurants</t>
  </si>
  <si>
    <t>Leisure other (Cinema / Bowling etc)</t>
  </si>
  <si>
    <t>Assisted living homes</t>
  </si>
  <si>
    <t>HealthCare</t>
  </si>
  <si>
    <t>Hospital</t>
  </si>
  <si>
    <t>Nursing homes</t>
  </si>
  <si>
    <t>Hospitals care homes</t>
  </si>
  <si>
    <t>Retirement homes</t>
  </si>
  <si>
    <t>AgedCare</t>
  </si>
  <si>
    <t>Education</t>
  </si>
  <si>
    <t>Woodland</t>
  </si>
  <si>
    <t>Farms</t>
  </si>
  <si>
    <t>Agricultural</t>
  </si>
  <si>
    <t>Total principle value of external debt at the end of the period, not including interest payments</t>
  </si>
  <si>
    <t xml:space="preserve">True Sale </t>
  </si>
  <si>
    <t>Full sale of property</t>
  </si>
  <si>
    <t xml:space="preserve">Transfer of Ownership </t>
  </si>
  <si>
    <t xml:space="preserve">Other  </t>
  </si>
  <si>
    <t>Standing investment/operating</t>
  </si>
  <si>
    <t xml:space="preserve">Split into Multiple Properties </t>
  </si>
  <si>
    <t xml:space="preserve">Real estate Destroyed </t>
  </si>
  <si>
    <t xml:space="preserve">Consolidation </t>
  </si>
  <si>
    <t>Undergoing substantial expansion. (where additional investment exceeds 30% of the last market value)</t>
  </si>
  <si>
    <t>Returned to Lender</t>
  </si>
  <si>
    <t>Other office</t>
  </si>
  <si>
    <t>Other real estate type</t>
  </si>
  <si>
    <t>Public houses/Bars and pubs</t>
  </si>
  <si>
    <t>Kindergardens</t>
  </si>
  <si>
    <t>non-agricultural land, petrol stations, police stations, data centers, etc</t>
  </si>
  <si>
    <t>Health clubs</t>
  </si>
  <si>
    <t>Education centers</t>
  </si>
  <si>
    <t>Initial leasing/stabilisation</t>
  </si>
  <si>
    <t>Occupancy rate (%)</t>
  </si>
  <si>
    <t>The data cannot be used for any purposes other than for the project set out in the proposal.  The data cannot be forwaded to or shared with third parties without the express permission of INREV. INREV will not share the data with any other party.</t>
  </si>
  <si>
    <t>has received.  We do not accept responsibility for any loss which may arise from any use of or reliance on this data</t>
  </si>
  <si>
    <t xml:space="preserve">We receive the information in good faith from a number of fund managers and investors. Each fund manager or </t>
  </si>
  <si>
    <t>investor may have compiled the information under a different accounting standard. We are not in a position to confirm its accuracy</t>
  </si>
  <si>
    <t>Ownership share (%)</t>
  </si>
  <si>
    <t>GEO Code</t>
  </si>
  <si>
    <t>Health &amp; Fitness</t>
  </si>
  <si>
    <t>External desktop</t>
  </si>
  <si>
    <t>External full</t>
  </si>
  <si>
    <t>Terms of use and disclaimer</t>
  </si>
  <si>
    <t>Manager/Direct Investor asset ID</t>
  </si>
  <si>
    <t>Manager / Direct investor company name</t>
  </si>
  <si>
    <t>Vehicle/Fund reporting currency</t>
  </si>
  <si>
    <t>Final Net disposition price</t>
  </si>
  <si>
    <t>Weighted average unexpired lease term (years)</t>
  </si>
  <si>
    <t>The year the building was last refurbished. Refurbishment is defined when CAPEX investment amounts to at least 30% of pre-refurbishment valuation</t>
  </si>
  <si>
    <t>Date of completion of disposition of the asset</t>
  </si>
  <si>
    <t>Submitter contact details:</t>
  </si>
  <si>
    <t>Name</t>
  </si>
  <si>
    <t>Company name</t>
  </si>
  <si>
    <t>Telephone number</t>
  </si>
  <si>
    <t>Email address</t>
  </si>
  <si>
    <t>Cash</t>
  </si>
  <si>
    <t>Example</t>
  </si>
  <si>
    <t>Unit of area measurement</t>
  </si>
  <si>
    <t>Gross initial acquisition price</t>
  </si>
  <si>
    <t>Final disposition type</t>
  </si>
  <si>
    <t>Mandatory Yes/No</t>
  </si>
  <si>
    <t>Data Field Definition</t>
  </si>
  <si>
    <t>Quarterly</t>
  </si>
  <si>
    <t>The Netherlands</t>
  </si>
  <si>
    <t>Numeric</t>
  </si>
  <si>
    <t>SqM</t>
  </si>
  <si>
    <t>EUR</t>
  </si>
  <si>
    <t>Number of units in residential asset</t>
  </si>
  <si>
    <t xml:space="preserve">No </t>
  </si>
  <si>
    <t>Monthly</t>
  </si>
  <si>
    <t>Semi-annual</t>
  </si>
  <si>
    <t>Annual</t>
  </si>
  <si>
    <t>Market value at the end of the period</t>
  </si>
  <si>
    <t>Total rental income for the period</t>
  </si>
  <si>
    <t>Net operating income for the period</t>
  </si>
  <si>
    <t>Capital expenditure for the period</t>
  </si>
  <si>
    <t>Other income that is not part of NOI for the period</t>
  </si>
  <si>
    <t>Have any partial acquisitions took place during this period?</t>
  </si>
  <si>
    <t>Have any partial dispositions took place during this period?</t>
  </si>
  <si>
    <t>Outstanding external debt at end of the period</t>
  </si>
  <si>
    <t xml:space="preserve">Appraisal used to value this asset in this period. Internal vs External </t>
  </si>
  <si>
    <t>Amount of new external debt drawn down during the period</t>
  </si>
  <si>
    <t>Amount of external debt principal repaid during the period</t>
  </si>
  <si>
    <t xml:space="preserve">Asset Level Data Delivery Template </t>
  </si>
  <si>
    <t>ID provided by fund manager/direct investor. Unique identifier of asset known by the direct fund manager/direct investor. This ID should remain unchanged for every period</t>
  </si>
  <si>
    <t xml:space="preserve">ID provided by fund manager. Unique identifier of asset known by the fund manager. This ID should only change when the asset is sold to another fund or investor </t>
  </si>
  <si>
    <t>The net disposition price received for a final property disposal after deduction for selling costs and expenses</t>
  </si>
  <si>
    <t>Freehold vs leasehold. If part of asset are leasehold and part is freehold it should be defined based on the share of Market Rent (MR) if any type is more than 50%</t>
  </si>
  <si>
    <t>Currency in which the asset's financial statements are reported</t>
  </si>
  <si>
    <t>Total rental income for the period estimated to be achievable if an asset is newly leased, assuming a normal market lease contract</t>
  </si>
  <si>
    <t>Total principle value of external debt at the beginning of the period, not including interest payments</t>
  </si>
  <si>
    <t>Unit of measurement. For example sqM, sqFt, acre</t>
  </si>
  <si>
    <t>Raw land or land undergoing property site development</t>
  </si>
  <si>
    <t>Property under construction, including preparation and installation of infrastructure</t>
  </si>
  <si>
    <t>Completed construction that is less than 60% occupied since the end of construction and has been available for occupancy for less than one year</t>
  </si>
  <si>
    <t>Completed construction that has achieved 60% occupied status since the end of construction or has been available for occupancy for more than one year. In stabilized, operating phase</t>
  </si>
  <si>
    <t>Sale of property is in conjunction with other property or properties, where property level sales data is not available or applicable</t>
  </si>
  <si>
    <t>Transfer of ownership and/or management to another manager</t>
  </si>
  <si>
    <t>Asset is split out into two or more other properties</t>
  </si>
  <si>
    <t>Asset has been entirely destroyed and no longer operates</t>
  </si>
  <si>
    <t>Asset is consolidated into the operations of another new or existing asset</t>
  </si>
  <si>
    <t>Asset has been returned to the lending institution</t>
  </si>
  <si>
    <t>Other expenses that are not part of NOI for the period</t>
  </si>
  <si>
    <t>A text description of the name of the asset. This describes land and/or building(s)</t>
  </si>
  <si>
    <t>Health care</t>
  </si>
  <si>
    <t>Student housing</t>
  </si>
  <si>
    <t>Initial acquisition date (DAY/MONTH/YEAR)</t>
  </si>
  <si>
    <t>Final disposition date (DAY/MONTH/YEAR)</t>
  </si>
  <si>
    <t>1st Partial disposition date (DAY/MONTH/YEAR)</t>
  </si>
  <si>
    <t>2nd Partial disposition date (DAY/MONTH/YEAR)</t>
  </si>
  <si>
    <t>3rd Partial disposition date (DAY/MONTH/YEAR)</t>
  </si>
  <si>
    <t>Opening external debt at the beginning of the period</t>
  </si>
  <si>
    <t>Debt servicing costs should include all realised costs associated with the relevant facility being interest, facility costs (typically amortised over the period of the loan) and any other relevant fees whether they are expensed or capitalised</t>
  </si>
  <si>
    <t>Characters</t>
  </si>
  <si>
    <t>To determine whether any partial dispositions took place during this period</t>
  </si>
  <si>
    <t>To determine whether any partial acquisitions took place during this period</t>
  </si>
  <si>
    <t>Valuation approach applied to asset this period. (e.g. RICS, other mark to market, etc)</t>
  </si>
  <si>
    <t>Is this asset occupied by the owner? Yes/No. (Yes, If more than 50% of the asset is owner occupied)</t>
  </si>
  <si>
    <t>Number of residential units contained by the asset (if asset type is residential)</t>
  </si>
  <si>
    <t>Current life cycle stage for the asset (e.g. Pre-development, development, etc.)</t>
  </si>
  <si>
    <t>Numbers, characters or both</t>
  </si>
  <si>
    <t>To determine the structure of the vehicle. Fund, JV, Club deal or Separate account</t>
  </si>
  <si>
    <t>Name of the vehicle which holds the asset</t>
  </si>
  <si>
    <t>The name of the country of the address</t>
  </si>
  <si>
    <t>The name of the town, city or village of the address</t>
  </si>
  <si>
    <t>1082 MA</t>
  </si>
  <si>
    <t>Gustav Mahlerplein</t>
  </si>
  <si>
    <t>Main address, name of the street on which the asset is located</t>
  </si>
  <si>
    <t>Ito Tower</t>
  </si>
  <si>
    <t>Mandatory</t>
  </si>
  <si>
    <t>Drop-down options</t>
  </si>
  <si>
    <t>Date of (1st, 2nd etc.) partial acquisition</t>
  </si>
  <si>
    <t>Date of (1st, 2nd etc.) partial disposition</t>
  </si>
  <si>
    <t>INREV Contact Details</t>
  </si>
  <si>
    <t>ReportingFrequency</t>
  </si>
  <si>
    <t>VehicleType</t>
  </si>
  <si>
    <t>AB123456</t>
  </si>
  <si>
    <t>62</t>
  </si>
  <si>
    <t>2005</t>
  </si>
  <si>
    <t>2010</t>
  </si>
  <si>
    <t>Amsterdam IM</t>
  </si>
  <si>
    <t xml:space="preserve">Amsterdam Core Fund </t>
  </si>
  <si>
    <t>ZW65321</t>
  </si>
  <si>
    <t>Holland IM</t>
  </si>
  <si>
    <t>01/01/2017</t>
  </si>
  <si>
    <t>100.000.000</t>
  </si>
  <si>
    <t>Germany IM</t>
  </si>
  <si>
    <t>Type of final disposition of the asset</t>
  </si>
  <si>
    <t>True Sale</t>
  </si>
  <si>
    <t>Other retail (post offices, banks, etc)</t>
  </si>
  <si>
    <t xml:space="preserve">Mixed </t>
  </si>
  <si>
    <t>100%</t>
  </si>
  <si>
    <t>50.000</t>
  </si>
  <si>
    <t>40.000</t>
  </si>
  <si>
    <t>154</t>
  </si>
  <si>
    <t>6</t>
  </si>
  <si>
    <t>90%</t>
  </si>
  <si>
    <t>Cash or accrual</t>
  </si>
  <si>
    <t>The current valuation basis for the asset this period. Cost vs Market</t>
  </si>
  <si>
    <t>110.000.000</t>
  </si>
  <si>
    <t>5.000.000</t>
  </si>
  <si>
    <t>6.000.000</t>
  </si>
  <si>
    <t>4.000.000</t>
  </si>
  <si>
    <t>1.000.000</t>
  </si>
  <si>
    <t>Valuation basis used for the external debt valuation this period</t>
  </si>
  <si>
    <t>50.000.000</t>
  </si>
  <si>
    <t>DataFieldName</t>
  </si>
  <si>
    <t>ReportingDate</t>
  </si>
  <si>
    <t>Reporting Frequency</t>
  </si>
  <si>
    <t>DataFieldCode</t>
  </si>
  <si>
    <t>AssetName</t>
  </si>
  <si>
    <t>AssetID</t>
  </si>
  <si>
    <t>StreetName</t>
  </si>
  <si>
    <t>BuildingNumber</t>
  </si>
  <si>
    <t>PostalCode</t>
  </si>
  <si>
    <t>CityName</t>
  </si>
  <si>
    <t>GEOCode</t>
  </si>
  <si>
    <t>AssetType</t>
  </si>
  <si>
    <t>AssetSubtype</t>
  </si>
  <si>
    <t>YearBuildingCompletion</t>
  </si>
  <si>
    <t>YearLastRefurbishment</t>
  </si>
  <si>
    <t>UnitAreaMeasurement</t>
  </si>
  <si>
    <t>ManagerInvestorName</t>
  </si>
  <si>
    <t>PartOfVehicle</t>
  </si>
  <si>
    <t>VehicleName</t>
  </si>
  <si>
    <t>ManagerVehicleID</t>
  </si>
  <si>
    <t>Vehicle Type</t>
  </si>
  <si>
    <t>FundStyle</t>
  </si>
  <si>
    <t>FundStructure</t>
  </si>
  <si>
    <t>VehicleReportingCurrency</t>
  </si>
  <si>
    <t>PredecessorName</t>
  </si>
  <si>
    <t>InitialAcquisitionDate</t>
  </si>
  <si>
    <t>GrossAcquisitionPrice</t>
  </si>
  <si>
    <t>SuccessorName</t>
  </si>
  <si>
    <t>FinalDispositionDate</t>
  </si>
  <si>
    <t>FinalDispositionPrice</t>
  </si>
  <si>
    <t>FinalDispositionType</t>
  </si>
  <si>
    <t>AssetLifeCycle</t>
  </si>
  <si>
    <t>OwnershipShare</t>
  </si>
  <si>
    <t>GrossLeaseableArea</t>
  </si>
  <si>
    <t>NetLeaseableArea</t>
  </si>
  <si>
    <t>NumberUnitsResidentialAsset</t>
  </si>
  <si>
    <t xml:space="preserve">WeightedLeaseTerm </t>
  </si>
  <si>
    <t xml:space="preserve">OccupancyRate </t>
  </si>
  <si>
    <t>OwnershipType</t>
  </si>
  <si>
    <t>OwnerOccupied</t>
  </si>
  <si>
    <t>AssetReportingCurrency</t>
  </si>
  <si>
    <t>AccountingStandard</t>
  </si>
  <si>
    <t>AccountingBasis</t>
  </si>
  <si>
    <t>AppraisalType</t>
  </si>
  <si>
    <t>ValuationStandard</t>
  </si>
  <si>
    <t>ValuationBasis</t>
  </si>
  <si>
    <t>MarketValueEndPeriod</t>
  </si>
  <si>
    <t>TotalRentalIncome</t>
  </si>
  <si>
    <t>TotalMarketRent</t>
  </si>
  <si>
    <t>NetOperatingIncome</t>
  </si>
  <si>
    <t xml:space="preserve">CapitalExpenditure </t>
  </si>
  <si>
    <t>OtherIncome</t>
  </si>
  <si>
    <t xml:space="preserve">OtherExpenses </t>
  </si>
  <si>
    <t>GrossPartialAcquisitionPrice</t>
  </si>
  <si>
    <t>PartialAcquistionDate</t>
  </si>
  <si>
    <t>AnyPartialAcquisitions</t>
  </si>
  <si>
    <t>AnyPartialDispositions</t>
  </si>
  <si>
    <t>PartialDispositionPrice</t>
  </si>
  <si>
    <t>PartialDispositionDate</t>
  </si>
  <si>
    <t>DebtValuationBasis</t>
  </si>
  <si>
    <t>OutstandingDebtEndPeriod</t>
  </si>
  <si>
    <t>OpeningDebtBeginnigPeriod</t>
  </si>
  <si>
    <t>DebtDrawn</t>
  </si>
  <si>
    <t>DebtAmortisation</t>
  </si>
  <si>
    <t>DebtRepayment</t>
  </si>
  <si>
    <t>DebtServicingCosts</t>
  </si>
  <si>
    <t>DefinitionDescription</t>
  </si>
  <si>
    <t>FieldFormat</t>
  </si>
  <si>
    <t>4th Partial disposition date (DAY/MONTH/YEAR)</t>
  </si>
  <si>
    <t>Column reference</t>
  </si>
  <si>
    <t>INREV Research &amp; Market Information team contact details</t>
  </si>
  <si>
    <t>Contact details</t>
  </si>
  <si>
    <t>Henri Vuong</t>
  </si>
  <si>
    <t>Director of Research &amp; Market Information</t>
  </si>
  <si>
    <t>henri.vuong@inrev.org</t>
  </si>
  <si>
    <t>Senior Research &amp; Analytics Manager</t>
  </si>
  <si>
    <t>Edgar Orlovskis</t>
  </si>
  <si>
    <t>edgar.orlovskis@inrev.org</t>
  </si>
  <si>
    <t>Instructions:</t>
  </si>
  <si>
    <t xml:space="preserve">or its contents by INREV Members or any third parties. Copyright © and Database right 2017 Vereniging INREV. </t>
  </si>
  <si>
    <t>Frontpage</t>
  </si>
  <si>
    <t>Data Collection Sheet</t>
  </si>
  <si>
    <t>Definitions</t>
  </si>
  <si>
    <t>Drop-downOptions</t>
  </si>
  <si>
    <t>52.337063,4.873062</t>
  </si>
  <si>
    <t xml:space="preserve">Frontpage - Asset Level Index Data Delivery Template </t>
  </si>
  <si>
    <t>Column Reference</t>
  </si>
  <si>
    <t>If owned by a fund, manager defined structure of a fund that owns this asset</t>
  </si>
  <si>
    <t>Asset life cycle (drop-down options)</t>
  </si>
  <si>
    <t>Frequency of financial reporting for this asset</t>
  </si>
  <si>
    <t>Average remaining lease term in years where shorter of the first tenant break or lease expiry is used, weighted by current headline rent per annum</t>
  </si>
  <si>
    <t xml:space="preserve">Is this asset part of a vehicle/fund? </t>
  </si>
  <si>
    <t>Vehicle/fund name</t>
  </si>
  <si>
    <t>Manager internal vehicle/fund ID</t>
  </si>
  <si>
    <t>In case of disposition, the name of investor / fund manager that the asset has been sold to. Can be omitted when this is confidential</t>
  </si>
  <si>
    <t>Data fields validation rules and procedures</t>
  </si>
  <si>
    <t>Field action</t>
  </si>
  <si>
    <t>Expected to change over period</t>
  </si>
  <si>
    <t>Field function</t>
  </si>
  <si>
    <t>Field format</t>
  </si>
  <si>
    <t>Field control</t>
  </si>
  <si>
    <t>Logic1</t>
  </si>
  <si>
    <t>Action logic1</t>
  </si>
  <si>
    <t>Error Message 1</t>
  </si>
  <si>
    <t>Input</t>
  </si>
  <si>
    <t>Free text field</t>
  </si>
  <si>
    <t xml:space="preserve">Numeric </t>
  </si>
  <si>
    <t>Check if matches required format</t>
  </si>
  <si>
    <t>Error</t>
  </si>
  <si>
    <t>Selection</t>
  </si>
  <si>
    <t>Dropdown list</t>
  </si>
  <si>
    <t>&gt;0 AND YYYY format</t>
  </si>
  <si>
    <t xml:space="preserve">Date and year that you provided do not match. </t>
  </si>
  <si>
    <t>Text</t>
  </si>
  <si>
    <t>Check if matches answer options</t>
  </si>
  <si>
    <t>Check if frequency form the previous period is the same</t>
  </si>
  <si>
    <t>Your answer is not an option you can use for this field.</t>
  </si>
  <si>
    <t>Alphanumeric</t>
  </si>
  <si>
    <t>WTC Amsterdam</t>
  </si>
  <si>
    <t>AMS2015</t>
  </si>
  <si>
    <t>Van Gohg Street</t>
  </si>
  <si>
    <t>1-A</t>
  </si>
  <si>
    <t>1111ZM</t>
  </si>
  <si>
    <t>N52° 22.2129', E004° 53.7101'</t>
  </si>
  <si>
    <t>Shopping Center</t>
  </si>
  <si>
    <t>Periodic data cannot be yearlier than year of original building completion</t>
  </si>
  <si>
    <t>Year of refurbishment must be later than year of completion</t>
  </si>
  <si>
    <t>INREV Investment Management</t>
  </si>
  <si>
    <t>INREV Fund</t>
  </si>
  <si>
    <t>VH35235</t>
  </si>
  <si>
    <t>Non-listed fund</t>
  </si>
  <si>
    <t>ANREV Investment Management</t>
  </si>
  <si>
    <t>Forced sale</t>
  </si>
  <si>
    <t>Operating</t>
  </si>
  <si>
    <t>&gt;0 AND &gt; net leaseable area</t>
  </si>
  <si>
    <t>&gt;0 AND &lt; gross leaseable area</t>
  </si>
  <si>
    <t>&gt;=0</t>
  </si>
  <si>
    <t xml:space="preserve">&gt;=0 </t>
  </si>
  <si>
    <t>External</t>
  </si>
  <si>
    <t>Date must be within this period</t>
  </si>
  <si>
    <t>Automatic validation rules for general field changes, business logic and outlier validations</t>
  </si>
  <si>
    <t>Validation rule 1</t>
  </si>
  <si>
    <t>Warning message 1</t>
  </si>
  <si>
    <t>Validation rule 2</t>
  </si>
  <si>
    <t>Warning message 2</t>
  </si>
  <si>
    <t xml:space="preserve">Check if this period already exists. </t>
  </si>
  <si>
    <t xml:space="preserve">Compare to last period. </t>
  </si>
  <si>
    <t>Compare to last period.</t>
  </si>
  <si>
    <t>Gross initial acquisition price is +-10% compared to the first valuation.</t>
  </si>
  <si>
    <t>Check if date is within the period.</t>
  </si>
  <si>
    <t xml:space="preserve">Provided date is outside of the period. </t>
  </si>
  <si>
    <t>Compare to previous period.</t>
  </si>
  <si>
    <t>Gross leasable area has changed.</t>
  </si>
  <si>
    <t>Check with end of period market value from the previous period.</t>
  </si>
  <si>
    <t>Market value at the beginning of the period is different from the market value of the previous period.</t>
  </si>
  <si>
    <t>&gt;20% of NOI</t>
  </si>
  <si>
    <t>Opening external debt is different form ending external debt of the previous period.</t>
  </si>
  <si>
    <t>Amount of debt drawn is different from expected amount calculated using formula (external debt at the end of the period = opening debt + debt drawn - debt amortisation – debt repayment).</t>
  </si>
  <si>
    <t>Amount of debt amortisation is different from expected amount calculated using formula (external debt at the end of the period = opening debt + debt drawn - debt amortisation – debt repayment).</t>
  </si>
  <si>
    <t>Amount of debt repayment is different from expected amount calculated using formula (external debt at the end of the period = opening debt + debt drawn - debt amortisation – debt repayment).</t>
  </si>
  <si>
    <t>&gt;5% of the opening debt.</t>
  </si>
  <si>
    <t>Total debt servicing costs are &gt;5% of the opening debt.</t>
  </si>
  <si>
    <t>&gt;25% difference between initial market value + acquisitions and end market value. Check if net leasable area or number of units has changed.</t>
  </si>
  <si>
    <t>Gross acquisition price differs by more than 25% compared to initial market value + all partial transaction.</t>
  </si>
  <si>
    <t>Provided data is outside of the period</t>
  </si>
  <si>
    <t>Net partial disposition price differs by more than 25% compared to initial market value + all partial transaction</t>
  </si>
  <si>
    <t>Compare to last period</t>
  </si>
  <si>
    <t>If yes, check if any partial acquisitions have been provided</t>
  </si>
  <si>
    <t>You have indicated that partial acquisitions took place during this period but you haven't provided any</t>
  </si>
  <si>
    <t>If yes, check if any partial dispositions have been provided</t>
  </si>
  <si>
    <t>You have indicated that partial dispositions took place during this period but you haven't provided any</t>
  </si>
  <si>
    <t>Automatic outlier/business logic validation rules</t>
  </si>
  <si>
    <t>Validation task</t>
  </si>
  <si>
    <t>Description</t>
  </si>
  <si>
    <t>Benefit / outcome</t>
  </si>
  <si>
    <t>Return outlier</t>
  </si>
  <si>
    <t>Generate list of assets that have an individual return of +/- 15% compared to their benchmark.</t>
  </si>
  <si>
    <t xml:space="preserve">Allows us to view each asset that has a +/- 15% return and if there may be an issue with the asset. </t>
  </si>
  <si>
    <t>CAPEX ratio</t>
  </si>
  <si>
    <t>Any asset that has a CAPEX ratio (CAPEX/Market Vale) +/- 10%.</t>
  </si>
  <si>
    <t xml:space="preserve">Regardless of it is wrong or correct we ask the data provider for an explanation.  You can find out what is going on with the asset.  </t>
  </si>
  <si>
    <t>NOI ratio</t>
  </si>
  <si>
    <t>Any property that has a NOI ratio (NOI/Market Vale) +/- 10%.</t>
  </si>
  <si>
    <t>Assets with no NOI</t>
  </si>
  <si>
    <t>Generate list of all assets with 0 for NOI.</t>
  </si>
  <si>
    <t>While a zero could be possible for NOI, it is often just not reported and we want to make sure all data is captured.</t>
  </si>
  <si>
    <t>Review of all sold and acquired assets</t>
  </si>
  <si>
    <t>Report list all assets that are sold.</t>
  </si>
  <si>
    <t>Allows us to review each asset and ensure the data is correct.  Sold assets carry a higher level of importance given that they are leaving the database.  We want to make sure they are actually sold assets.</t>
  </si>
  <si>
    <t>Change in net and gross leasable area</t>
  </si>
  <si>
    <t>Report generated on all assets that have changed this field or provided a zero. Check the reason for change by looking at partial transactions or relatively high CAPEX.</t>
  </si>
  <si>
    <t>Will check on major square foot changes and for assets with zero we will carry forward the previous quarters value.</t>
  </si>
  <si>
    <t>Property type changes</t>
  </si>
  <si>
    <t>Report generated on all property type changes.</t>
  </si>
  <si>
    <t>Will check on changes because they have effect on the grouping of the assets and sub-indices.</t>
  </si>
  <si>
    <t>Address change</t>
  </si>
  <si>
    <t>Report generated on all asset that have changed their address.</t>
  </si>
  <si>
    <t xml:space="preserve">Will check on changes because we report at that level and changes to it causes a change in grouping.  </t>
  </si>
  <si>
    <t>Asset life cycle changes</t>
  </si>
  <si>
    <t>Report generated on all asset that have changed their life cycle.</t>
  </si>
  <si>
    <t>For assets that have changed their life cycle, check valuation.</t>
  </si>
  <si>
    <t>Top 10 property review</t>
  </si>
  <si>
    <t>Report generated to review top ten asset by market value at the country, asset type and region level.</t>
  </si>
  <si>
    <t>It is one more way to make sure we minimize the impact of an error was to be found with the larger properties.</t>
  </si>
  <si>
    <t>End of period reporting date (DAY/MONTH/YEAR)</t>
  </si>
  <si>
    <t>Address 1</t>
  </si>
  <si>
    <t>Address 2</t>
  </si>
  <si>
    <t>Periodic data</t>
  </si>
  <si>
    <t>Mandatory (every period)</t>
  </si>
  <si>
    <t>Not mandatory</t>
  </si>
  <si>
    <t>Mandatory (once)</t>
  </si>
  <si>
    <t>In case of acquisition during the period, the name of investor / fund manager that the asset has been acquired from. Can be omitted when this is confidential</t>
  </si>
  <si>
    <t xml:space="preserve">In case of acquisition during the period, date of completion of acquisition of the asset. </t>
  </si>
  <si>
    <t>In case of acquisition during the period, the total amount expended or total consideration paid, for the asset on the date of initial acquisition by the purchasing entity, including fees and expenses</t>
  </si>
  <si>
    <t>Reporting data</t>
  </si>
  <si>
    <t>Asset data</t>
  </si>
  <si>
    <t>Vehicle data</t>
  </si>
  <si>
    <t>Debt data</t>
  </si>
  <si>
    <t>Acquisition data</t>
  </si>
  <si>
    <t>Disposition data</t>
  </si>
  <si>
    <t>A2</t>
  </si>
  <si>
    <t>B2</t>
  </si>
  <si>
    <t>C2</t>
  </si>
  <si>
    <t>D2</t>
  </si>
  <si>
    <t>E2</t>
  </si>
  <si>
    <t>F2</t>
  </si>
  <si>
    <t>G2</t>
  </si>
  <si>
    <t>H2</t>
  </si>
  <si>
    <t>I2</t>
  </si>
  <si>
    <t>J2</t>
  </si>
  <si>
    <t>K2</t>
  </si>
  <si>
    <t>L2</t>
  </si>
  <si>
    <t>M2</t>
  </si>
  <si>
    <t>N2</t>
  </si>
  <si>
    <t>O2</t>
  </si>
  <si>
    <t>P2</t>
  </si>
  <si>
    <t>Q2</t>
  </si>
  <si>
    <t>R2</t>
  </si>
  <si>
    <t>S2</t>
  </si>
  <si>
    <t>T2</t>
  </si>
  <si>
    <t>U2</t>
  </si>
  <si>
    <t>V2</t>
  </si>
  <si>
    <t>W2</t>
  </si>
  <si>
    <t>X2</t>
  </si>
  <si>
    <t>Y2</t>
  </si>
  <si>
    <t>Z2</t>
  </si>
  <si>
    <t>AA2</t>
  </si>
  <si>
    <t>AB2</t>
  </si>
  <si>
    <t>AC2</t>
  </si>
  <si>
    <t>AD2</t>
  </si>
  <si>
    <t>AE2</t>
  </si>
  <si>
    <t>AF2</t>
  </si>
  <si>
    <t>AG2</t>
  </si>
  <si>
    <t>AH2</t>
  </si>
  <si>
    <t>AI2</t>
  </si>
  <si>
    <t>AJ2</t>
  </si>
  <si>
    <t>AK2</t>
  </si>
  <si>
    <t>AL2</t>
  </si>
  <si>
    <t>AM2</t>
  </si>
  <si>
    <t>AN2</t>
  </si>
  <si>
    <t>AO2</t>
  </si>
  <si>
    <t>AP2</t>
  </si>
  <si>
    <t>AQ2</t>
  </si>
  <si>
    <t>AR2</t>
  </si>
  <si>
    <t>AS2</t>
  </si>
  <si>
    <t>AT2</t>
  </si>
  <si>
    <t>AU2</t>
  </si>
  <si>
    <t>AV2</t>
  </si>
  <si>
    <t>AW2</t>
  </si>
  <si>
    <t>AX2</t>
  </si>
  <si>
    <t>AY2</t>
  </si>
  <si>
    <t>AZ2</t>
  </si>
  <si>
    <t>BA2</t>
  </si>
  <si>
    <t>BB2</t>
  </si>
  <si>
    <t>BC2</t>
  </si>
  <si>
    <t>BD2</t>
  </si>
  <si>
    <t>BE2</t>
  </si>
  <si>
    <t>BF2</t>
  </si>
  <si>
    <t>BG2</t>
  </si>
  <si>
    <t>BH2</t>
  </si>
  <si>
    <t>BI2</t>
  </si>
  <si>
    <t>BJ2</t>
  </si>
  <si>
    <t>BK2</t>
  </si>
  <si>
    <t>BL2</t>
  </si>
  <si>
    <t>BM2</t>
  </si>
  <si>
    <t>BN2</t>
  </si>
  <si>
    <t>BO2</t>
  </si>
  <si>
    <t>BP2</t>
  </si>
  <si>
    <t>BQ2</t>
  </si>
  <si>
    <t>BR2</t>
  </si>
  <si>
    <t>BS2</t>
  </si>
  <si>
    <t>BT2</t>
  </si>
  <si>
    <t>BU2</t>
  </si>
  <si>
    <t>BV2</t>
  </si>
  <si>
    <t>BW2</t>
  </si>
  <si>
    <t>BX2</t>
  </si>
  <si>
    <t>BY2</t>
  </si>
  <si>
    <t>BZ2</t>
  </si>
  <si>
    <t>CA2</t>
  </si>
  <si>
    <t>Private Rental Sector/Single-family</t>
  </si>
  <si>
    <t>Mandatory            (every period)</t>
  </si>
  <si>
    <t>Mandatory        (every period)</t>
  </si>
  <si>
    <t>Initial acqusition costs</t>
  </si>
  <si>
    <t>Final disposition costs</t>
  </si>
  <si>
    <t>Mandatory if any partial dispositions took place during this period</t>
  </si>
  <si>
    <t>Mandatory if any partial acquisitions took place during this period</t>
  </si>
  <si>
    <t>Book value</t>
  </si>
  <si>
    <t>Mandatory if initial acquisition occurs during this period</t>
  </si>
  <si>
    <t>Mandatory if final disposition occurs during this period</t>
  </si>
  <si>
    <t>Initial acquisition costs</t>
  </si>
  <si>
    <t>15.000</t>
  </si>
  <si>
    <t>10.000</t>
  </si>
  <si>
    <t>CB2</t>
  </si>
  <si>
    <t>Mandatory if partial dispositions took place during this period</t>
  </si>
  <si>
    <t>This includes for example apartments</t>
  </si>
  <si>
    <t>This includes for example free standing homes</t>
  </si>
  <si>
    <t>Mandatory fields</t>
  </si>
  <si>
    <t>Mandatory only for RESIDENTIAL assets (every period)</t>
  </si>
  <si>
    <t>Check if date(previous cell) and year match</t>
  </si>
  <si>
    <t>&gt;0% AND &lt;=100%</t>
  </si>
  <si>
    <t>Date cannot be yearlier than year of original building completion</t>
  </si>
  <si>
    <t>&gt;0</t>
  </si>
  <si>
    <t>&gt;=0% AND &lt;=100%</t>
  </si>
  <si>
    <t>Locked after first submission.</t>
  </si>
  <si>
    <t>Do not allow to change this field after intial upload.</t>
  </si>
  <si>
    <t>Error Message 2</t>
  </si>
  <si>
    <t>Mandatory Field Error Message</t>
  </si>
  <si>
    <t>This field is mandatory and cannot be blank</t>
  </si>
  <si>
    <t>Year of last major refirbishment cannot be yearlier than the year of original building completion</t>
  </si>
  <si>
    <t>This field has been in entered in a wrong format.</t>
  </si>
  <si>
    <t>This must be within the period of reporting</t>
  </si>
  <si>
    <t>Ownership share cannot be more than 100%</t>
  </si>
  <si>
    <t>You indicated Final Disposition Date but have not provided the Net final disposition price</t>
  </si>
  <si>
    <t>You indicated Initial Acquisition Date but have not provided the Gross Initial acquisiton price</t>
  </si>
  <si>
    <t>You indicated Final Disposition Date but have not provided the Final disposition type</t>
  </si>
  <si>
    <t xml:space="preserve">Net Leasable Area cannot not be higher than Gross Leasable Area </t>
  </si>
  <si>
    <t>Data for this assets has been previously provided in different currency. You cannot change this field.</t>
  </si>
  <si>
    <t>Data for this period has already been provided. Do you want  to proceed?</t>
  </si>
  <si>
    <t>Check if &gt;10% different from the first market value.</t>
  </si>
  <si>
    <t>Name of this asset has changed during this period. Please approve or keep previous value.</t>
  </si>
  <si>
    <t>Reporting frequency changed during this period. Please approve or keep previous value.</t>
  </si>
  <si>
    <t>Address has changed. Please approve or keep previous value.</t>
  </si>
  <si>
    <t>The postal code has changed. Please approve or keep previous value.</t>
  </si>
  <si>
    <t>The city name has changed. Please approve or keep previous value.</t>
  </si>
  <si>
    <t>The country has changed. Please approve or keep previous value.</t>
  </si>
  <si>
    <t>The GEO Code has changed. Please approve or keep previous value.</t>
  </si>
  <si>
    <t>The asset type has changed. Please approve or keep previous value.</t>
  </si>
  <si>
    <t>The asset sub-type has changed. Please approve or keep previous value.</t>
  </si>
  <si>
    <t>Asset life cycle has changed. Please approve or keep previous value.</t>
  </si>
  <si>
    <t>The year of original building completion has changed. Please approve or keep previous value.</t>
  </si>
  <si>
    <t>Year of last major refurbishment/ (re)development has changed. Please approve or keep previous value.</t>
  </si>
  <si>
    <t>Manager company name has changed. Please approve or keep previous value.</t>
  </si>
  <si>
    <t>This field has changed. Please approve or keep previous value.</t>
  </si>
  <si>
    <t>Vehicle name has changed. Please approve or keep previous value.</t>
  </si>
  <si>
    <t>Manager vehicle ID has changed. Please approve or keep previous value.</t>
  </si>
  <si>
    <t>Vehicle type has changed. Please approve or keep previous value.</t>
  </si>
  <si>
    <t>Fund style has changed. Please approve or keep previous value.</t>
  </si>
  <si>
    <t>Fund structure has changed. Please approve or keep previous value.</t>
  </si>
  <si>
    <t>Fund reporting currency has changed. Please approve or keep previous value.</t>
  </si>
  <si>
    <t>Ownership share has changed. Please approve or keep previous value.</t>
  </si>
  <si>
    <t>Ownership type has changed. Please approve or keep previous value.</t>
  </si>
  <si>
    <t>Owner occupied field has changed. Please approve or keep previous value.</t>
  </si>
  <si>
    <t>Predecessor name has changed. Please approve or keep previous value.</t>
  </si>
  <si>
    <t>Check if Type of Disposition is provided when either final Disposition Date or Final Net disposition price is provided.</t>
  </si>
  <si>
    <t>This asset is sold during this period but no type of disposition is indicated.</t>
  </si>
  <si>
    <t>The area unit of measurement has changed. Please approve or keep previous value.</t>
  </si>
  <si>
    <t>Compare to previous period. If changed by &gt;5%</t>
  </si>
  <si>
    <t>Net leasable aree has chnaged by more than 5%. Please approve or keep previous value.</t>
  </si>
  <si>
    <t>Number of residential units has changed. Please approve or keep previous value.</t>
  </si>
  <si>
    <t>Compare to previous period. If changed by &gt;25%</t>
  </si>
  <si>
    <t>Weighted average lease length has changed by more than 25%. Please approve or provide correct value.</t>
  </si>
  <si>
    <t>Occupancy rate has changed by &gt;25%. Please approve or provide correct value.</t>
  </si>
  <si>
    <t>Accounting standard has changed. Please approve or keep previous value.</t>
  </si>
  <si>
    <t>Check with beginning market value. If value has changed by &gt;20%.</t>
  </si>
  <si>
    <t>Appraisal type has changed. Please approve or keep previous value.</t>
  </si>
  <si>
    <t>Valuation standard has changed. Please approve or keep previous value.</t>
  </si>
  <si>
    <t>Valuation basis has changed. Please approve or keep previous value.</t>
  </si>
  <si>
    <t>Market value ihas changed by &gt;20% compared to the beginning of the period value. Please approve or provide correct value.</t>
  </si>
  <si>
    <t>Market rent has increased by &gt;20% compared to last period. Please approve or provide correct value.</t>
  </si>
  <si>
    <t>Rental income has increased by &gt;20% compared to last period. Please approve or provide correct value.</t>
  </si>
  <si>
    <t>Compare to previous period. If value changed by &gt;20%</t>
  </si>
  <si>
    <t>Net operating income has changed and is now &gt;10% of the beginning market value. Please approve or provide correct value.</t>
  </si>
  <si>
    <t>&gt;10% of the Beginning Market Value.</t>
  </si>
  <si>
    <t>Total capital expenditure is now &gt;10% of the beginning market value.</t>
  </si>
  <si>
    <t>Other income is now &gt;20% of NOI. Please approve or provide correct value.</t>
  </si>
  <si>
    <t>Other costs are now &gt;20% of NOI. Please approve or provide correct value.</t>
  </si>
  <si>
    <t>Compare to Outstanding debt at the end of the previous period</t>
  </si>
  <si>
    <t>Check if this value differs from the sum of (opening debt + debt drawn - debt amortisation – debt repayment) by &gt;10%</t>
  </si>
  <si>
    <t>There is  &gt; 10% difference in this value compared to the sum : opening debt + debt drawn - debt amortisation – debt repayment. Please approve or provide correct value.</t>
  </si>
  <si>
    <t>Debt valuation basis has changed. Please approve or keep previous value.</t>
  </si>
  <si>
    <t>Use formula to estimate DEBT DRAWN(Debt drawn = External Debt  at the end of the period - oepning debt + debt amortisation - debt repayment)</t>
  </si>
  <si>
    <t>Use formula to estimate DEBT AMORTISATION</t>
  </si>
  <si>
    <t>Use formula to estimate DEBT REPAYMENT</t>
  </si>
  <si>
    <t>Address1</t>
  </si>
  <si>
    <t>Address2</t>
  </si>
  <si>
    <t>Year of last major refurbishment/redevelopment</t>
  </si>
  <si>
    <t>WAULT</t>
  </si>
  <si>
    <t>NOI</t>
  </si>
  <si>
    <t>CAPEX</t>
  </si>
  <si>
    <t>CC2</t>
  </si>
  <si>
    <t>End_Period_Date</t>
  </si>
  <si>
    <t>Reporting_Frequency</t>
  </si>
  <si>
    <t>Vehicle_Type</t>
  </si>
  <si>
    <t>Asset_Name</t>
  </si>
  <si>
    <t>Postal_Code</t>
  </si>
  <si>
    <t>City_Name</t>
  </si>
  <si>
    <t>GEO_Code</t>
  </si>
  <si>
    <t>Asset_Type</t>
  </si>
  <si>
    <t>Asset_SubType</t>
  </si>
  <si>
    <t>Asset_Life_Cycle</t>
  </si>
  <si>
    <t>Year_Completion</t>
  </si>
  <si>
    <t>Year_Refurbishment</t>
  </si>
  <si>
    <t>Manager_Investor_Name</t>
  </si>
  <si>
    <t>Part_of_Vehicle</t>
  </si>
  <si>
    <t>Ownership_Share</t>
  </si>
  <si>
    <t>Ownership_Type</t>
  </si>
  <si>
    <t>Owner_Occupied</t>
  </si>
  <si>
    <t>Unit_of_Measurement</t>
  </si>
  <si>
    <t>Gross_Leaseable_Area</t>
  </si>
  <si>
    <t>Net_Leaseable_Area</t>
  </si>
  <si>
    <t>Number_Residential_Units</t>
  </si>
  <si>
    <t>Vehicle_Name</t>
  </si>
  <si>
    <t>Manager_Vehicle_ID</t>
  </si>
  <si>
    <t>Fund_Style</t>
  </si>
  <si>
    <t>Fund_Structure</t>
  </si>
  <si>
    <t>Vehicle_Reporting_Currency</t>
  </si>
  <si>
    <t>Occupancy_Rate</t>
  </si>
  <si>
    <t>Accounting_Standard</t>
  </si>
  <si>
    <t>Asset_Reporting_Currency</t>
  </si>
  <si>
    <t>Market_Value_Beginning</t>
  </si>
  <si>
    <t>Market_Value_End</t>
  </si>
  <si>
    <t>Appraisal_Type</t>
  </si>
  <si>
    <t>Valuation_Standard</t>
  </si>
  <si>
    <t>Valuation_Basis</t>
  </si>
  <si>
    <t>Rental_Income</t>
  </si>
  <si>
    <t>Market_Rent</t>
  </si>
  <si>
    <t>Other_NOI</t>
  </si>
  <si>
    <t>Other_CAPEX</t>
  </si>
  <si>
    <t>Opening_Debt</t>
  </si>
  <si>
    <t>End_Debt</t>
  </si>
  <si>
    <t>Debt_Valuation_Basis</t>
  </si>
  <si>
    <t>Debt_Drawn</t>
  </si>
  <si>
    <t>Debt_Amortisation</t>
  </si>
  <si>
    <t>Debt_Repayment</t>
  </si>
  <si>
    <t>Debt_Servicing_Costs</t>
  </si>
  <si>
    <t>Predecessor_Name</t>
  </si>
  <si>
    <t>Initial_Acquisition_Date</t>
  </si>
  <si>
    <t>Gross_Initial_Acquisition_Price</t>
  </si>
  <si>
    <t>Acquisition_Price_Costs</t>
  </si>
  <si>
    <t>Partial_Acquisition_Yes_No</t>
  </si>
  <si>
    <t>Gross_Partial_Acquisition_Price1</t>
  </si>
  <si>
    <t>Partial_Acquisition_Date1</t>
  </si>
  <si>
    <t>Gross_Partial_Acquisition_Price2</t>
  </si>
  <si>
    <t>Partial_Acquisition_Date2</t>
  </si>
  <si>
    <t>Gross_Partial_Acquisition_Price3</t>
  </si>
  <si>
    <t>Partial_Acquisition_Date3</t>
  </si>
  <si>
    <t>Gross_Partial_Acquisition_Price4</t>
  </si>
  <si>
    <t>Partial_Acquisition_Date4</t>
  </si>
  <si>
    <t>Successor_Name</t>
  </si>
  <si>
    <t>Final_Disposition_Date</t>
  </si>
  <si>
    <t>Final_Net_Disposition_Price</t>
  </si>
  <si>
    <t>Final_Disposition_Costs</t>
  </si>
  <si>
    <t>Final_Disposition_Type</t>
  </si>
  <si>
    <t>Partial_Disposition_Yes_No</t>
  </si>
  <si>
    <t>Partial_Disposition_Price1</t>
  </si>
  <si>
    <t>Partial_Disposition_Date1</t>
  </si>
  <si>
    <t>Partial_Disposition_Price2</t>
  </si>
  <si>
    <t>Partial_Disposition_Date2</t>
  </si>
  <si>
    <t>Partial_Disposition_Price3</t>
  </si>
  <si>
    <t>Partial_Disposition_Date3</t>
  </si>
  <si>
    <t>Partial_Disposition_Price4</t>
  </si>
  <si>
    <t>Partial_Disposition_Date4</t>
  </si>
  <si>
    <t>Accounting_Basis</t>
  </si>
  <si>
    <t>Name of fund manager company that manages the asset or investor name that directly owns the asset</t>
  </si>
  <si>
    <t>This field is used to identify if an asset is invested in via a vehicle structure</t>
  </si>
  <si>
    <t>The current accounting standard used for the asset reporting (For example, IFRS, Local GAAP, US GAAP)</t>
  </si>
  <si>
    <t>Final disposition type (drop-down options)</t>
  </si>
  <si>
    <t>Accounting basis has changed. Please approve or keep previous value.</t>
  </si>
  <si>
    <t>Initial acquisition date has changed. Please approve or keep previous value.</t>
  </si>
  <si>
    <t>Kosovo</t>
  </si>
  <si>
    <r>
      <t xml:space="preserve">This file is designed to be used to provide data for the Asset Level Index project. </t>
    </r>
    <r>
      <rPr>
        <b/>
        <u/>
        <sz val="10"/>
        <color theme="1"/>
        <rFont val="Arial"/>
        <family val="2"/>
      </rPr>
      <t/>
    </r>
  </si>
  <si>
    <t>Periodic asset data</t>
  </si>
  <si>
    <t>Mandatory      (every period)</t>
  </si>
  <si>
    <t>Mandatory          (every period)</t>
  </si>
  <si>
    <t>Mandatory         (every period)</t>
  </si>
  <si>
    <t>External debt valuation basis during the period</t>
  </si>
  <si>
    <t>Debt drawn during the period (external)</t>
  </si>
  <si>
    <t>Debt amortisation during the period (external)</t>
  </si>
  <si>
    <t>Debt repayment during the period (external)</t>
  </si>
  <si>
    <t>Interest and other debt servicing costs during the period (external)</t>
  </si>
  <si>
    <t>Is this asset financed on an asset or fund level?</t>
  </si>
  <si>
    <t>Asset Level Financing</t>
  </si>
  <si>
    <t>Fund Level Financing</t>
  </si>
  <si>
    <t>To determine whether this asset is financed on an asset or fund level.</t>
  </si>
  <si>
    <t>Undergoing substantial rehabilitation or remodeling. If more than 50% of the asset is renovated. (measured by market value).</t>
  </si>
  <si>
    <t>Undergoing conversion to another asset type. If more than 50% of the asset is converted. (measured by market value).</t>
  </si>
  <si>
    <t>Total area of the asset including unlettable areas such as common areas, attached land, under development, etc. (if land is selected number of acres or hectares).</t>
  </si>
  <si>
    <t xml:space="preserve">Occupancy rate = (Contractual rent) / (Contractual rent + market rent of the vacant space). </t>
  </si>
  <si>
    <t>Total market rent for the period (ERV)</t>
  </si>
  <si>
    <t>Income generated by the operation of the asset, independent of external factors such as financing and income taxes. It is calculated as quarterly gross income less operating expenses. Gross income includes both rental income and other income such as parking fees, laundry and vending receipts, variable rent, etc. Operating expenses are costs incurred during the operation and maintenance of a property. They include repairs and maintenance, non-recoverable expenditures, letting costs, rent review feeds, as well as insurance, property management fees(excl. asset management fee), utilities, supplies, property taxes, bed debt write offs,  etc. The following are not operating expenses: principal and interest, capital expenditures, depreciation, income taxes, and amortization of loan points</t>
  </si>
  <si>
    <t>CD2</t>
  </si>
  <si>
    <t xml:space="preserve">Last calendar day of reporting period (quarter, month or year) </t>
  </si>
  <si>
    <t>Relates to building age. The year the building was originally completed. In case of multiple buildings, use weighted average based on MRV</t>
  </si>
  <si>
    <t>Gross leasable area</t>
  </si>
  <si>
    <t>Leasable area that does not include unlettable areas, for example common parts</t>
  </si>
  <si>
    <t>Net leasable area</t>
  </si>
  <si>
    <t>Currency in which the vehicle's financial statements are reported</t>
  </si>
  <si>
    <t>Market value at the beginning of the period</t>
  </si>
  <si>
    <t>Gross passing rent as quoted on tenancy schedule. Passing rent is the rent chargeable to the tenant as per tenancy schedule and is inclusive or rent incentives (eg rent frees and rent deductions) but excludes variable rents (eg turnover rent)</t>
  </si>
  <si>
    <t>Exceptional income that is not included in NOI. (e.g. lease surrender)</t>
  </si>
  <si>
    <t>Exceptional expenditures that are not part of NOI</t>
  </si>
  <si>
    <t>Amount of external debt amortised during the period</t>
  </si>
  <si>
    <t>All costs incurred in relation to the initial acquisition of an asset. To include costs such as tax, legal fees, agent, due diligence, etc.</t>
  </si>
  <si>
    <t>1st Partial acquisition date (DAY/MONTH/YEAR)</t>
  </si>
  <si>
    <t>2nd Partial acquisition date (DAY/MONTH/YEAR)</t>
  </si>
  <si>
    <t>3rd Partial acquisition date (DAY/MONTH/YEAR)</t>
  </si>
  <si>
    <t>4th Partial acquisition date (DAY/MONTH/YEAR)</t>
  </si>
  <si>
    <t>All costs incurred in relation to the final disposition of an asset. To include costs such as tax, legal fees, agent, due diligence, etc.</t>
  </si>
  <si>
    <t>The current appraised market value (value as of last day of previous quarter) of the asset as determined by an external or internal appraisal as if it were being sold without existing financing</t>
  </si>
  <si>
    <t>The current appraised market value (value as of last day of current quarter) of the asset as determined by an external or internal appraisal as if it were being sold without existing financing</t>
  </si>
  <si>
    <t>Part of Larger Sale</t>
  </si>
  <si>
    <t>SqF</t>
  </si>
  <si>
    <t>GBP</t>
  </si>
  <si>
    <t>DKK</t>
  </si>
  <si>
    <t>NOK</t>
  </si>
  <si>
    <t>SEK</t>
  </si>
  <si>
    <t>CHF</t>
  </si>
  <si>
    <t>USD</t>
  </si>
  <si>
    <t>AUD</t>
  </si>
  <si>
    <t xml:space="preserve">CAD </t>
  </si>
  <si>
    <t>CNY</t>
  </si>
  <si>
    <t>HKD</t>
  </si>
  <si>
    <t>INR</t>
  </si>
  <si>
    <t>IDR</t>
  </si>
  <si>
    <t>JPY</t>
  </si>
  <si>
    <t>MYR</t>
  </si>
  <si>
    <t>Asset_ID</t>
  </si>
  <si>
    <t>Asset_Financing_Level</t>
  </si>
  <si>
    <t>The ownership share is defined as the actual contractual ownership share of the asset (%). All data in the DataCollectionSheet should be provided based on your ownership share of the asset an NOT as if 100% owned.</t>
  </si>
  <si>
    <t>Can be answered with NA, 0 or left blank?</t>
  </si>
  <si>
    <t>Is data provided for this field</t>
  </si>
  <si>
    <t>This mandatory field can not be left blank. Ignore this warning if this data is not available.</t>
  </si>
  <si>
    <t>Check if costs are provided if Initial Acquisition Price is provided</t>
  </si>
  <si>
    <t>Check if costs are provided if Final Net Disposition Price is provided</t>
  </si>
  <si>
    <t>Final Disposition costs are not provided</t>
  </si>
  <si>
    <t>Initial Acquisition costs are not provided</t>
  </si>
  <si>
    <t>Check if &gt;10% different from the End Market Value.</t>
  </si>
  <si>
    <t>Final Net Disposition Price is +-10% compared to the last valuation.</t>
  </si>
  <si>
    <t>1st Gross Partial acquisition price (Incl. costs)</t>
  </si>
  <si>
    <t>2nd Gross Partial acquisition price (Incl. costs)</t>
  </si>
  <si>
    <t>3rd Gross Partial acquisition price (Incl. costs)</t>
  </si>
  <si>
    <t>4th Gross Partial acquisition price (Incl. costs)</t>
  </si>
  <si>
    <t>SGD</t>
  </si>
  <si>
    <t>KRW</t>
  </si>
  <si>
    <t>1st Net Partial disposition price (Ex. costs)</t>
  </si>
  <si>
    <t>2nd Net Partial disposition price (Ex. costs)</t>
  </si>
  <si>
    <t>3rd Net Partial disposition price (Ex. costs)</t>
  </si>
  <si>
    <t>4th Net Partial disposition price (Ex. costs)</t>
  </si>
  <si>
    <t>Where a partial acquisition has been made by either 1) the manager acquires a greater share of an asset already included in the portfolio or 2) An adjacent building to an existing building is acquired thus increasing the existing building size/value, the total expenditure amount of the partial purchase including costs.</t>
  </si>
  <si>
    <t>Where a partial sale has been made by the manager either 1) reducing its ownership share of the asset or 2) part of an asset already included in the portfolio thus decreasing the building size/value, the total sale receipts after sale costs are deducted</t>
  </si>
  <si>
    <t>Mandatory 
(every period)</t>
  </si>
  <si>
    <r>
      <t xml:space="preserve">Mandatory only for </t>
    </r>
    <r>
      <rPr>
        <b/>
        <u/>
        <sz val="10"/>
        <color theme="0"/>
        <rFont val="Arial"/>
        <family val="2"/>
      </rPr>
      <t>RESIDENTIAL</t>
    </r>
    <r>
      <rPr>
        <sz val="10"/>
        <color theme="0"/>
        <rFont val="Arial"/>
        <family val="2"/>
      </rPr>
      <t xml:space="preserve"> Assets (every period)</t>
    </r>
  </si>
  <si>
    <r>
      <t xml:space="preserve">Geocoding is the process of converting addresses (like "1600 Amphitheatre Parkway, Mountain View, CA") into geographic coordinates (like latitude 37.423021 and longitude -122.083739). The following website </t>
    </r>
    <r>
      <rPr>
        <b/>
        <u/>
        <sz val="10"/>
        <rFont val="Arial"/>
        <family val="2"/>
        <scheme val="minor"/>
      </rPr>
      <t>https://plus.codes/</t>
    </r>
    <r>
      <rPr>
        <sz val="10"/>
        <rFont val="Arial"/>
        <family val="2"/>
        <scheme val="minor"/>
      </rPr>
      <t xml:space="preserve"> needs to be used to lookup the correct GEO code. GEO code should be provided in the following format: 52.337063,4.873062</t>
    </r>
  </si>
  <si>
    <r>
      <rPr>
        <b/>
        <sz val="10"/>
        <color theme="1"/>
        <rFont val="Arial"/>
        <family val="2"/>
      </rPr>
      <t>DataCollectionSheet</t>
    </r>
    <r>
      <rPr>
        <sz val="10"/>
        <color theme="1"/>
        <rFont val="Arial"/>
        <family val="2"/>
      </rPr>
      <t xml:space="preserve"> allows to provide data for all assets irrespective of their reporting frequency (monthly, quarterly, semi-annual or annual).  All columns are </t>
    </r>
    <r>
      <rPr>
        <b/>
        <sz val="10"/>
        <color theme="1"/>
        <rFont val="Arial"/>
        <family val="2"/>
      </rPr>
      <t>color-coded</t>
    </r>
    <r>
      <rPr>
        <sz val="10"/>
        <color theme="1"/>
        <rFont val="Arial"/>
        <family val="2"/>
      </rPr>
      <t xml:space="preserve"> to make it clear which fields are mandatory or not.</t>
    </r>
  </si>
  <si>
    <r>
      <rPr>
        <b/>
        <sz val="10"/>
        <color theme="1"/>
        <rFont val="Arial"/>
        <family val="2"/>
      </rPr>
      <t>Definitions</t>
    </r>
    <r>
      <rPr>
        <sz val="10"/>
        <color theme="1"/>
        <rFont val="Arial"/>
        <family val="2"/>
      </rPr>
      <t xml:space="preserve"> sheet contains definitions and instructions for all data fields.</t>
    </r>
  </si>
  <si>
    <r>
      <rPr>
        <b/>
        <sz val="10"/>
        <color theme="1"/>
        <rFont val="Arial"/>
        <family val="2"/>
      </rPr>
      <t>DropDownOptions</t>
    </r>
    <r>
      <rPr>
        <sz val="10"/>
        <color theme="1"/>
        <rFont val="Arial"/>
        <family val="2"/>
      </rPr>
      <t xml:space="preserve"> sheets contains all applicable drop-down options.</t>
    </r>
  </si>
  <si>
    <r>
      <t xml:space="preserve">Vehicle data </t>
    </r>
    <r>
      <rPr>
        <sz val="14"/>
        <color theme="0"/>
        <rFont val="Arial"/>
        <family val="2"/>
      </rPr>
      <t>(applicable only to assets that are invested in via a vehicle stucture)</t>
    </r>
  </si>
  <si>
    <t>Research &amp; Analytics Analyst</t>
  </si>
  <si>
    <t>Syntax Errors Validation Rules (Errors)</t>
  </si>
  <si>
    <t>Business Logic Validation Rules (Warnings)</t>
  </si>
  <si>
    <t xml:space="preserve">Asset use (e.g. retail, office, industrial, residential, etc).  Main asset use is determined by the local authority classification or is manager defined. If the share of market rent of any single asset use type is greater than 50% select this as the main asset use. If none of the types has a share greater than 50%, the asset type should be defined as mixed.  </t>
  </si>
  <si>
    <t>Asset sub-type depends on the asset type. (e.g. for residential: student housing, social housing, etc). If the share of market rent of any single sub-asset use type is greater than 50% select this as the main asset use. If none of the types has a share greater than 50%, the asset sub type should be defined as mixed.</t>
  </si>
  <si>
    <t>All capital costs associated with the asset not including the partial purchases. These include any development expenditure and all capital improvements and capital incentives. This figure can only be negative in case of a correction on a previous period.</t>
  </si>
  <si>
    <t xml:space="preserve">Error </t>
  </si>
  <si>
    <t>The asset was acquired this period, hence market value at the beginning of the period should equal 0 or should be left blank</t>
  </si>
  <si>
    <t>The asset was disposed this period, hence market value at the end of the period should equal 0 or should be left blank</t>
  </si>
  <si>
    <t>You have indicated that partial disposition took place during this period but you have not provided any transcation details.</t>
  </si>
  <si>
    <t>You have indicated that partial acquisiton took place during this period but you have not provided any transcation details.</t>
  </si>
  <si>
    <t xml:space="preserve">If new ID is provided a new asset needs to be approved. </t>
  </si>
  <si>
    <t>Is data provided as a negative number</t>
  </si>
  <si>
    <t>This field can only be negative in case of a correction on a previous period.</t>
  </si>
  <si>
    <t>Research &amp; Analytics Manager</t>
  </si>
  <si>
    <t>Oscar Fusco</t>
  </si>
  <si>
    <t>Tafadzwa Nyabadza</t>
  </si>
  <si>
    <t>oscar.fusco@inrev.org</t>
  </si>
  <si>
    <t>tafadzwa.nyabadza@inrev.org</t>
  </si>
  <si>
    <t>Richard Buytendijk</t>
  </si>
  <si>
    <t>richard.buytendijk@inrev.org</t>
  </si>
  <si>
    <t>jose.monsalve@inrev.org</t>
  </si>
  <si>
    <t>connor.vanleeuwen@inrev.org</t>
  </si>
  <si>
    <t/>
  </si>
  <si>
    <t>Jose Monsalve</t>
  </si>
  <si>
    <t>Research &amp; Analytics Associate</t>
  </si>
  <si>
    <t>Connor van Leeuwen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</si>
</sst>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0_ ;[Red]\-0\ "/>
    <numFmt numFmtId="165" formatCode="_ * #,##0_ ;_ * \-#,##0_ ;_ * &quot;-&quot;??_ ;_ @_ "/>
  </numFmts>
  <fonts count="51" x14ac:knownFonts="1">
    <font>
      <sz val="10"/>
      <color theme="1"/>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color rgb="FFFC4C02"/>
      <name val="Arial"/>
      <family val="2"/>
    </font>
    <font>
      <sz val="10"/>
      <color rgb="FF008675"/>
      <name val="Arial"/>
      <family val="2"/>
    </font>
    <font>
      <sz val="10"/>
      <color rgb="FF956C58"/>
      <name val="Arial"/>
      <family val="2"/>
    </font>
    <font>
      <sz val="18"/>
      <color theme="0"/>
      <name val="Arial"/>
      <family val="2"/>
    </font>
    <font>
      <sz val="16"/>
      <color theme="0"/>
      <name val="Arial"/>
      <family val="2"/>
    </font>
    <font>
      <sz val="10"/>
      <name val="Arial"/>
      <family val="2"/>
    </font>
    <font>
      <sz val="11"/>
      <color rgb="FF000000"/>
      <name val="Calibri"/>
      <family val="2"/>
    </font>
    <font>
      <u/>
      <sz val="11"/>
      <color theme="10"/>
      <name val="Calibri"/>
      <family val="2"/>
    </font>
    <font>
      <b/>
      <sz val="10"/>
      <color theme="0"/>
      <name val="Arial"/>
      <family val="2"/>
    </font>
    <font>
      <b/>
      <sz val="10"/>
      <color theme="5"/>
      <name val="Arial"/>
      <family val="2"/>
    </font>
    <font>
      <sz val="10"/>
      <color theme="1"/>
      <name val="Arial"/>
      <family val="2"/>
    </font>
    <font>
      <b/>
      <sz val="10"/>
      <color theme="1"/>
      <name val="Arial"/>
      <family val="2"/>
    </font>
    <font>
      <b/>
      <sz val="10"/>
      <color theme="0"/>
      <name val="Arial"/>
      <family val="2"/>
      <scheme val="minor"/>
    </font>
    <font>
      <sz val="10"/>
      <color theme="0"/>
      <name val="Arial"/>
      <family val="2"/>
      <scheme val="minor"/>
    </font>
    <font>
      <sz val="10"/>
      <name val="Arial"/>
      <family val="2"/>
      <scheme val="minor"/>
    </font>
    <font>
      <sz val="10"/>
      <name val="Calibri"/>
      <family val="2"/>
    </font>
    <font>
      <sz val="10"/>
      <color rgb="FFFF0000"/>
      <name val="Arial"/>
      <family val="2"/>
      <scheme val="minor"/>
    </font>
    <font>
      <b/>
      <sz val="10"/>
      <name val="Arial"/>
      <family val="2"/>
    </font>
    <font>
      <b/>
      <strike/>
      <sz val="10"/>
      <name val="Arial"/>
      <family val="2"/>
    </font>
    <font>
      <sz val="10"/>
      <color rgb="FF000000"/>
      <name val="Arial"/>
      <family val="2"/>
    </font>
    <font>
      <b/>
      <sz val="10"/>
      <color theme="4"/>
      <name val="Arial"/>
      <family val="2"/>
    </font>
    <font>
      <sz val="18"/>
      <color theme="0"/>
      <name val="Arial"/>
      <family val="2"/>
      <scheme val="minor"/>
    </font>
    <font>
      <b/>
      <u/>
      <sz val="10"/>
      <color theme="1"/>
      <name val="Arial"/>
      <family val="2"/>
    </font>
    <font>
      <sz val="10"/>
      <color theme="1"/>
      <name val="Arial"/>
      <family val="2"/>
      <scheme val="minor"/>
    </font>
    <font>
      <sz val="10"/>
      <color theme="0"/>
      <name val="Arial"/>
      <family val="2"/>
    </font>
    <font>
      <sz val="11"/>
      <color theme="0"/>
      <name val="Arial"/>
      <family val="2"/>
    </font>
    <font>
      <b/>
      <sz val="11"/>
      <color theme="0"/>
      <name val="Arial"/>
      <family val="2"/>
    </font>
    <font>
      <b/>
      <u/>
      <sz val="12"/>
      <color theme="1"/>
      <name val="Arial"/>
      <family val="2"/>
      <scheme val="minor"/>
    </font>
    <font>
      <sz val="10"/>
      <color theme="2" tint="-0.749992370372631"/>
      <name val="Open Sans"/>
      <family val="2"/>
    </font>
    <font>
      <b/>
      <u/>
      <sz val="10"/>
      <color theme="0"/>
      <name val="Arial"/>
      <family val="2"/>
    </font>
    <font>
      <sz val="10"/>
      <color theme="3"/>
      <name val="Arial"/>
      <family val="2"/>
    </font>
    <font>
      <sz val="12"/>
      <color theme="3"/>
      <name val="Arial"/>
      <family val="2"/>
      <scheme val="minor"/>
    </font>
    <font>
      <b/>
      <sz val="20"/>
      <color theme="0"/>
      <name val="Arial"/>
      <family val="2"/>
      <scheme val="minor"/>
    </font>
    <font>
      <sz val="10"/>
      <color theme="2" tint="-0.749992370372631"/>
      <name val="Arial"/>
      <family val="2"/>
      <scheme val="minor"/>
    </font>
    <font>
      <sz val="10"/>
      <color theme="3"/>
      <name val="Arial"/>
      <family val="2"/>
      <scheme val="minor"/>
    </font>
    <font>
      <b/>
      <u/>
      <sz val="10"/>
      <name val="Arial"/>
      <family val="2"/>
      <scheme val="minor"/>
    </font>
    <font>
      <sz val="16"/>
      <color theme="0"/>
      <name val="Arial"/>
      <family val="2"/>
      <scheme val="minor"/>
    </font>
    <font>
      <b/>
      <sz val="10"/>
      <color theme="1"/>
      <name val="Arial"/>
      <family val="2"/>
      <scheme val="minor"/>
    </font>
    <font>
      <sz val="14"/>
      <color theme="0"/>
      <name val="Arial"/>
      <family val="2"/>
    </font>
    <font>
      <sz val="10"/>
      <color rgb="FF59CBEB"/>
      <name val="Arial"/>
      <family val="1"/>
    </font>
    <font>
      <sz val="18"/>
      <color rgb="FFFFFFFF"/>
      <name val="Arial"/>
      <family val="1"/>
    </font>
    <font>
      <b/>
      <sz val="10"/>
      <color rgb="FF59CBEB"/>
      <name val="Arial"/>
      <family val="1"/>
    </font>
  </fonts>
  <fills count="23">
    <fill>
      <patternFill patternType="none"/>
    </fill>
    <fill>
      <patternFill patternType="gray125"/>
    </fill>
    <fill>
      <patternFill patternType="solid">
        <fgColor rgb="FFECA154"/>
        <bgColor indexed="64"/>
      </patternFill>
    </fill>
    <fill>
      <patternFill patternType="solid">
        <fgColor rgb="FF91D6AC"/>
        <bgColor indexed="64"/>
      </patternFill>
    </fill>
    <fill>
      <patternFill patternType="solid">
        <fgColor rgb="FFC6A1CF"/>
        <bgColor indexed="64"/>
      </patternFill>
    </fill>
    <fill>
      <patternFill patternType="solid">
        <fgColor theme="3"/>
        <bgColor indexed="64"/>
      </patternFill>
    </fill>
    <fill>
      <patternFill patternType="solid">
        <fgColor indexed="9"/>
        <bgColor indexed="64"/>
      </patternFill>
    </fill>
    <fill>
      <patternFill patternType="solid">
        <fgColor theme="0" tint="-0.499984740745262"/>
        <bgColor indexed="64"/>
      </patternFill>
    </fill>
    <fill>
      <patternFill patternType="solid">
        <fgColor theme="5"/>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rgb="FFFFFFFF"/>
        <bgColor rgb="FF000000"/>
      </patternFill>
    </fill>
    <fill>
      <patternFill patternType="solid">
        <fgColor rgb="FFFFFF00"/>
        <bgColor indexed="64"/>
      </patternFill>
    </fill>
    <fill>
      <patternFill patternType="solid">
        <fgColor rgb="FF51585A"/>
        <bgColor indexed="64"/>
      </patternFill>
    </fill>
    <fill>
      <patternFill patternType="solid">
        <fgColor rgb="FF92D050"/>
        <bgColor indexed="64"/>
      </patternFill>
    </fill>
    <fill>
      <patternFill patternType="solid">
        <fgColor theme="0" tint="-0.249977111117893"/>
        <bgColor indexed="64"/>
      </patternFill>
    </fill>
    <fill>
      <patternFill patternType="solid">
        <fgColor theme="4"/>
        <bgColor indexed="64"/>
      </patternFill>
    </fill>
    <fill>
      <patternFill patternType="solid">
        <fgColor rgb="FFFC8212"/>
        <bgColor indexed="64"/>
      </patternFill>
    </fill>
    <fill>
      <patternFill patternType="solid">
        <fgColor rgb="FFFEDD44"/>
        <bgColor indexed="64"/>
      </patternFill>
    </fill>
    <fill>
      <patternFill patternType="solid">
        <fgColor rgb="FF6CC24A"/>
        <bgColor indexed="64"/>
      </patternFill>
    </fill>
    <fill>
      <patternFill patternType="solid">
        <fgColor rgb="FFE1E1E1"/>
        <bgColor indexed="64"/>
      </patternFill>
    </fill>
    <fill>
      <patternFill patternType="solid">
        <fgColor rgb="FF55585A"/>
      </patternFill>
    </fill>
  </fills>
  <borders count="6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indexed="64"/>
      </left>
      <right style="thin">
        <color indexed="64"/>
      </right>
      <top style="thin">
        <color indexed="64"/>
      </top>
      <bottom/>
      <diagonal/>
    </border>
    <border diagonalUp="1" diagonalDown="1">
      <left style="thin">
        <color theme="0"/>
      </left>
      <right style="thin">
        <color theme="0"/>
      </right>
      <top/>
      <bottom style="thin">
        <color theme="0"/>
      </bottom>
      <diagonal style="thin">
        <color theme="0"/>
      </diagonal>
    </border>
    <border diagonalUp="1" diagonalDown="1">
      <left style="thin">
        <color theme="0"/>
      </left>
      <right style="thin">
        <color theme="0"/>
      </right>
      <top style="thin">
        <color theme="0"/>
      </top>
      <bottom style="thin">
        <color theme="0"/>
      </bottom>
      <diagonal style="thin">
        <color theme="0"/>
      </diagonal>
    </border>
    <border diagonalUp="1" diagonalDown="1">
      <left/>
      <right style="thin">
        <color theme="0"/>
      </right>
      <top style="thin">
        <color theme="0"/>
      </top>
      <bottom style="thin">
        <color theme="0"/>
      </bottom>
      <diagonal style="thin">
        <color theme="0"/>
      </diagonal>
    </border>
    <border diagonalUp="1" diagonalDown="1">
      <left style="thin">
        <color theme="0"/>
      </left>
      <right style="thin">
        <color theme="0"/>
      </right>
      <top style="thin">
        <color theme="0"/>
      </top>
      <bottom/>
      <diagonal style="thin">
        <color theme="0"/>
      </diagonal>
    </border>
    <border>
      <left/>
      <right style="thin">
        <color theme="3" tint="0.59999389629810485"/>
      </right>
      <top style="thin">
        <color theme="3" tint="0.59999389629810485"/>
      </top>
      <bottom style="thin">
        <color theme="3" tint="0.59999389629810485"/>
      </bottom>
      <diagonal/>
    </border>
    <border>
      <left style="thin">
        <color theme="3" tint="0.59999389629810485"/>
      </left>
      <right style="thick">
        <color indexed="64"/>
      </right>
      <top style="thin">
        <color theme="3" tint="0.59999389629810485"/>
      </top>
      <bottom style="thin">
        <color theme="3" tint="0.59999389629810485"/>
      </bottom>
      <diagonal/>
    </border>
    <border>
      <left/>
      <right style="thin">
        <color theme="3" tint="0.59999389629810485"/>
      </right>
      <top/>
      <bottom/>
      <diagonal/>
    </border>
    <border>
      <left/>
      <right/>
      <top/>
      <bottom style="thin">
        <color theme="3" tint="0.59999389629810485"/>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top/>
      <bottom style="thin">
        <color theme="0"/>
      </bottom>
      <diagonal/>
    </border>
    <border>
      <left style="thin">
        <color theme="2" tint="-0.24994659260841701"/>
      </left>
      <right style="thin">
        <color theme="2" tint="-0.24994659260841701"/>
      </right>
      <top style="thin">
        <color theme="0"/>
      </top>
      <bottom style="thin">
        <color theme="2" tint="-0.24994659260841701"/>
      </bottom>
      <diagonal/>
    </border>
    <border>
      <left style="thin">
        <color theme="2" tint="-0.24994659260841701"/>
      </left>
      <right style="thin">
        <color theme="2" tint="-0.24994659260841701"/>
      </right>
      <top style="thin">
        <color theme="2" tint="-0.24994659260841701"/>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2" tint="-0.24994659260841701"/>
      </left>
      <right style="thin">
        <color theme="2" tint="-0.24994659260841701"/>
      </right>
      <top style="thin">
        <color theme="0"/>
      </top>
      <bottom style="thin">
        <color theme="0"/>
      </bottom>
      <diagonal/>
    </border>
    <border>
      <left/>
      <right/>
      <top style="thin">
        <color theme="0"/>
      </top>
      <bottom style="thin">
        <color theme="0"/>
      </bottom>
      <diagonal/>
    </border>
    <border>
      <left style="thin">
        <color theme="2" tint="-0.24994659260841701"/>
      </left>
      <right/>
      <top/>
      <bottom/>
      <diagonal/>
    </border>
    <border>
      <left/>
      <right style="thin">
        <color theme="0"/>
      </right>
      <top/>
      <bottom/>
      <diagonal/>
    </border>
    <border>
      <left/>
      <right style="thin">
        <color theme="2" tint="-0.24994659260841701"/>
      </right>
      <top/>
      <bottom/>
      <diagonal/>
    </border>
    <border>
      <left/>
      <right style="thin">
        <color theme="2" tint="-0.24994659260841701"/>
      </right>
      <top style="thin">
        <color theme="0"/>
      </top>
      <bottom/>
      <diagonal/>
    </border>
    <border>
      <left/>
      <right style="thin">
        <color theme="2" tint="-0.24994659260841701"/>
      </right>
      <top/>
      <bottom style="thin">
        <color theme="0"/>
      </bottom>
      <diagonal/>
    </border>
    <border>
      <left style="thin">
        <color theme="2" tint="-0.24994659260841701"/>
      </left>
      <right/>
      <top/>
      <bottom style="thin">
        <color theme="3" tint="0.59999389629810485"/>
      </bottom>
      <diagonal/>
    </border>
    <border>
      <left/>
      <right style="thin">
        <color theme="0"/>
      </right>
      <top/>
      <bottom style="thin">
        <color theme="3" tint="0.59999389629810485"/>
      </bottom>
      <diagonal/>
    </border>
    <border>
      <left/>
      <right style="thin">
        <color theme="2" tint="-0.24994659260841701"/>
      </right>
      <top style="thin">
        <color theme="2" tint="-0.24994659260841701"/>
      </top>
      <bottom style="thin">
        <color theme="2" tint="-0.24994659260841701"/>
      </bottom>
      <diagonal/>
    </border>
    <border>
      <left/>
      <right style="thin">
        <color theme="0"/>
      </right>
      <top/>
      <bottom style="thin">
        <color theme="0"/>
      </bottom>
      <diagonal/>
    </border>
    <border>
      <left/>
      <right/>
      <top style="thin">
        <color theme="0"/>
      </top>
      <bottom/>
      <diagonal/>
    </border>
    <border>
      <left/>
      <right style="thin">
        <color theme="3" tint="0.59999389629810485"/>
      </right>
      <top/>
      <bottom style="thin">
        <color theme="0"/>
      </bottom>
      <diagonal/>
    </border>
    <border>
      <left style="thin">
        <color theme="2" tint="-0.24994659260841701"/>
      </left>
      <right/>
      <top/>
      <bottom style="thin">
        <color theme="2" tint="-0.24994659260841701"/>
      </bottom>
      <diagonal/>
    </border>
    <border>
      <left/>
      <right/>
      <top/>
      <bottom style="thin">
        <color theme="2" tint="-0.24994659260841701"/>
      </bottom>
      <diagonal/>
    </border>
    <border>
      <left/>
      <right style="thin">
        <color theme="2" tint="-0.24994659260841701"/>
      </right>
      <top/>
      <bottom style="thin">
        <color theme="2" tint="-0.24994659260841701"/>
      </bottom>
      <diagonal/>
    </border>
    <border>
      <left style="thin">
        <color theme="2" tint="-0.24994659260841701"/>
      </left>
      <right style="thin">
        <color theme="2" tint="-0.24994659260841701"/>
      </right>
      <top/>
      <bottom style="thin">
        <color theme="2" tint="-0.24994659260841701"/>
      </bottom>
      <diagonal/>
    </border>
    <border>
      <left style="thin">
        <color theme="2" tint="-0.24994659260841701"/>
      </left>
      <right style="thin">
        <color theme="2" tint="-0.24994659260841701"/>
      </right>
      <top style="thin">
        <color theme="0"/>
      </top>
      <bottom/>
      <diagonal/>
    </border>
    <border>
      <left style="thin">
        <color theme="2" tint="-0.24994659260841701"/>
      </left>
      <right style="thin">
        <color theme="2" tint="-0.24994659260841701"/>
      </right>
      <top/>
      <bottom/>
      <diagonal/>
    </border>
    <border>
      <left style="thin">
        <color theme="2" tint="-0.24994659260841701"/>
      </left>
      <right style="thin">
        <color theme="2" tint="-0.24994659260841701"/>
      </right>
      <top/>
      <bottom style="thin">
        <color theme="0"/>
      </bottom>
      <diagonal/>
    </border>
    <border>
      <left style="thin">
        <color theme="0"/>
      </left>
      <right style="thin">
        <color theme="0"/>
      </right>
      <top/>
      <bottom style="thin">
        <color theme="0"/>
      </bottom>
      <diagonal/>
    </border>
    <border>
      <left style="thin">
        <color theme="2" tint="-0.24994659260841701"/>
      </left>
      <right/>
      <top style="thin">
        <color theme="2" tint="-0.24994659260841701"/>
      </top>
      <bottom style="thin">
        <color theme="2" tint="-0.24994659260841701"/>
      </bottom>
      <diagonal/>
    </border>
    <border>
      <left style="thin">
        <color theme="0"/>
      </left>
      <right style="thin">
        <color theme="0"/>
      </right>
      <top style="thin">
        <color theme="0"/>
      </top>
      <bottom/>
      <diagonal/>
    </border>
    <border>
      <left style="thin">
        <color theme="2" tint="-0.24994659260841701"/>
      </left>
      <right style="thin">
        <color theme="2" tint="-0.24994659260841701"/>
      </right>
      <top style="thin">
        <color theme="2" tint="-0.24994659260841701"/>
      </top>
      <bottom style="thin">
        <color theme="0"/>
      </bottom>
      <diagonal/>
    </border>
    <border>
      <left/>
      <right/>
      <top style="thin">
        <color theme="2" tint="-0.24994659260841701"/>
      </top>
      <bottom style="thin">
        <color theme="2" tint="-0.24994659260841701"/>
      </bottom>
      <diagonal/>
    </border>
    <border>
      <left style="thin">
        <color theme="0"/>
      </left>
      <right/>
      <top/>
      <bottom style="thin">
        <color theme="0"/>
      </bottom>
      <diagonal/>
    </border>
    <border>
      <left style="thin">
        <color theme="2" tint="-0.24994659260841701"/>
      </left>
      <right style="thin">
        <color indexed="64"/>
      </right>
      <top style="thin">
        <color theme="2" tint="-0.24994659260841701"/>
      </top>
      <bottom/>
      <diagonal/>
    </border>
    <border>
      <left style="thin">
        <color theme="2" tint="-0.24994659260841701"/>
      </left>
      <right style="thin">
        <color indexed="64"/>
      </right>
      <top/>
      <bottom/>
      <diagonal/>
    </border>
    <border>
      <left style="thin">
        <color theme="2" tint="-0.24994659260841701"/>
      </left>
      <right style="thin">
        <color indexed="64"/>
      </right>
      <top/>
      <bottom style="thin">
        <color theme="2" tint="-0.24994659260841701"/>
      </bottom>
      <diagonal/>
    </border>
    <border>
      <left style="thin">
        <color theme="3" tint="0.59999389629810485"/>
      </left>
      <right style="thin">
        <color theme="3" tint="0.59999389629810485"/>
      </right>
      <top/>
      <bottom style="thin">
        <color theme="3" tint="0.59999389629810485"/>
      </bottom>
      <diagonal/>
    </border>
    <border>
      <left/>
      <right style="thin">
        <color theme="3" tint="0.59999389629810485"/>
      </right>
      <top/>
      <bottom style="thin">
        <color theme="3" tint="0.59999389629810485"/>
      </bottom>
      <diagonal/>
    </border>
  </borders>
  <cellStyleXfs count="21">
    <xf numFmtId="0" fontId="0" fillId="0" borderId="0"/>
    <xf numFmtId="0" fontId="10" fillId="3" borderId="0" applyNumberFormat="0" applyBorder="0" applyAlignment="0" applyProtection="0"/>
    <xf numFmtId="0" fontId="9" fillId="2" borderId="0" applyNumberFormat="0" applyBorder="0" applyAlignment="0" applyProtection="0"/>
    <xf numFmtId="0" fontId="11" fillId="4" borderId="0" applyNumberFormat="0" applyBorder="0" applyAlignment="0" applyProtection="0"/>
    <xf numFmtId="0" fontId="15" fillId="0" borderId="0"/>
    <xf numFmtId="0" fontId="14" fillId="0" borderId="0"/>
    <xf numFmtId="0" fontId="16" fillId="0" borderId="0" applyNumberFormat="0" applyFill="0" applyBorder="0" applyAlignment="0" applyProtection="0">
      <alignment vertical="top"/>
      <protection locked="0"/>
    </xf>
    <xf numFmtId="0" fontId="8" fillId="0" borderId="0"/>
    <xf numFmtId="9" fontId="19" fillId="0" borderId="0" applyFont="0" applyFill="0" applyBorder="0" applyAlignment="0" applyProtection="0"/>
    <xf numFmtId="0" fontId="7" fillId="0" borderId="0"/>
    <xf numFmtId="0" fontId="14" fillId="0" borderId="0"/>
    <xf numFmtId="0" fontId="6" fillId="0" borderId="0"/>
    <xf numFmtId="0" fontId="5" fillId="0" borderId="0"/>
    <xf numFmtId="0" fontId="4" fillId="0" borderId="0"/>
    <xf numFmtId="0" fontId="4" fillId="0" borderId="0"/>
    <xf numFmtId="0" fontId="4" fillId="0" borderId="0"/>
    <xf numFmtId="0" fontId="4" fillId="0" borderId="0"/>
    <xf numFmtId="0" fontId="28" fillId="0" borderId="0"/>
    <xf numFmtId="0" fontId="3" fillId="0" borderId="0"/>
    <xf numFmtId="0" fontId="2" fillId="0" borderId="0"/>
    <xf numFmtId="43" fontId="19" fillId="0" borderId="0" applyFont="0" applyFill="0" applyBorder="0" applyAlignment="0" applyProtection="0"/>
  </cellStyleXfs>
  <cellXfs count="290">
    <xf numFmtId="0" fontId="0" fillId="0" borderId="0" xfId="0"/>
    <xf numFmtId="0" fontId="13" fillId="5" borderId="0" xfId="0" applyFont="1" applyFill="1" applyAlignment="1">
      <alignment vertical="center"/>
    </xf>
    <xf numFmtId="0" fontId="12" fillId="5" borderId="0" xfId="0" applyFont="1" applyFill="1" applyAlignment="1">
      <alignment vertical="center"/>
    </xf>
    <xf numFmtId="0" fontId="14" fillId="6" borderId="0" xfId="6" applyFont="1" applyFill="1" applyAlignment="1" applyProtection="1"/>
    <xf numFmtId="0" fontId="18" fillId="0" borderId="0" xfId="0" applyFont="1"/>
    <xf numFmtId="0" fontId="21" fillId="7" borderId="1" xfId="5" applyFont="1" applyFill="1" applyBorder="1" applyAlignment="1" applyProtection="1"/>
    <xf numFmtId="0" fontId="21" fillId="7" borderId="2" xfId="5" applyFont="1" applyFill="1" applyBorder="1" applyAlignment="1" applyProtection="1"/>
    <xf numFmtId="0" fontId="21" fillId="7" borderId="3" xfId="5" applyFont="1" applyFill="1" applyBorder="1" applyAlignment="1" applyProtection="1">
      <alignment horizontal="center"/>
    </xf>
    <xf numFmtId="0" fontId="22" fillId="7" borderId="4" xfId="5" applyFont="1" applyFill="1" applyBorder="1" applyProtection="1"/>
    <xf numFmtId="0" fontId="22" fillId="7" borderId="5" xfId="5" applyFont="1" applyFill="1" applyBorder="1" applyProtection="1"/>
    <xf numFmtId="0" fontId="22" fillId="7" borderId="6" xfId="5" applyFont="1" applyFill="1" applyBorder="1" applyProtection="1"/>
    <xf numFmtId="0" fontId="21" fillId="7" borderId="1" xfId="5" applyFont="1" applyFill="1" applyBorder="1" applyAlignment="1" applyProtection="1">
      <alignment horizontal="left"/>
    </xf>
    <xf numFmtId="0" fontId="23" fillId="9" borderId="8" xfId="9" applyFont="1" applyFill="1" applyBorder="1" applyProtection="1"/>
    <xf numFmtId="0" fontId="23" fillId="9" borderId="9" xfId="9" applyFont="1" applyFill="1" applyBorder="1" applyProtection="1"/>
    <xf numFmtId="0" fontId="23" fillId="9" borderId="10" xfId="9" applyFont="1" applyFill="1" applyBorder="1" applyAlignment="1" applyProtection="1">
      <alignment horizontal="left"/>
    </xf>
    <xf numFmtId="0" fontId="25" fillId="9" borderId="1" xfId="9" applyFont="1" applyFill="1" applyBorder="1" applyProtection="1"/>
    <xf numFmtId="0" fontId="25" fillId="10" borderId="3" xfId="9" applyFont="1" applyFill="1" applyBorder="1" applyAlignment="1" applyProtection="1">
      <alignment horizontal="left"/>
    </xf>
    <xf numFmtId="0" fontId="23" fillId="9" borderId="9" xfId="5" applyFont="1" applyFill="1" applyBorder="1" applyProtection="1"/>
    <xf numFmtId="0" fontId="23" fillId="9" borderId="0" xfId="5" applyFont="1" applyFill="1" applyBorder="1" applyProtection="1"/>
    <xf numFmtId="0" fontId="23" fillId="9" borderId="10" xfId="5" applyFont="1" applyFill="1" applyBorder="1" applyProtection="1"/>
    <xf numFmtId="0" fontId="14" fillId="0" borderId="11" xfId="5" applyFont="1" applyFill="1" applyBorder="1" applyAlignment="1" applyProtection="1">
      <alignment horizontal="center" vertical="center"/>
    </xf>
    <xf numFmtId="164" fontId="26" fillId="0" borderId="11" xfId="5" applyNumberFormat="1" applyFont="1" applyBorder="1" applyAlignment="1" applyProtection="1">
      <alignment horizontal="center" vertical="center"/>
    </xf>
    <xf numFmtId="0" fontId="14" fillId="9" borderId="11" xfId="5" applyFont="1" applyFill="1" applyBorder="1" applyAlignment="1" applyProtection="1">
      <alignment horizontal="left" vertical="center"/>
    </xf>
    <xf numFmtId="0" fontId="14" fillId="9" borderId="10" xfId="5" applyFont="1" applyFill="1" applyBorder="1" applyAlignment="1" applyProtection="1">
      <alignment horizontal="left" vertical="center"/>
    </xf>
    <xf numFmtId="164" fontId="26" fillId="9" borderId="2" xfId="5" applyNumberFormat="1" applyFont="1" applyFill="1" applyBorder="1" applyAlignment="1" applyProtection="1">
      <alignment horizontal="center" vertical="center"/>
    </xf>
    <xf numFmtId="0" fontId="14" fillId="9" borderId="2" xfId="5" applyFont="1" applyFill="1" applyBorder="1" applyAlignment="1" applyProtection="1">
      <alignment horizontal="left" vertical="center"/>
    </xf>
    <xf numFmtId="0" fontId="23" fillId="9" borderId="10" xfId="9" applyFont="1" applyFill="1" applyBorder="1" applyAlignment="1" applyProtection="1">
      <alignment horizontal="center"/>
    </xf>
    <xf numFmtId="0" fontId="23" fillId="9" borderId="11" xfId="9" applyFont="1" applyFill="1" applyBorder="1" applyProtection="1"/>
    <xf numFmtId="0" fontId="14" fillId="0" borderId="2" xfId="5" applyFont="1" applyFill="1" applyBorder="1" applyAlignment="1" applyProtection="1">
      <alignment horizontal="center" vertical="center"/>
    </xf>
    <xf numFmtId="164" fontId="26" fillId="0" borderId="2" xfId="5" applyNumberFormat="1" applyFont="1" applyBorder="1" applyAlignment="1" applyProtection="1">
      <alignment horizontal="center" vertical="center"/>
    </xf>
    <xf numFmtId="0" fontId="23" fillId="9" borderId="12" xfId="9" applyFont="1" applyFill="1" applyBorder="1" applyProtection="1"/>
    <xf numFmtId="0" fontId="23" fillId="9" borderId="13" xfId="9" applyFont="1" applyFill="1" applyBorder="1" applyAlignment="1" applyProtection="1">
      <alignment horizontal="center"/>
    </xf>
    <xf numFmtId="0" fontId="23" fillId="9" borderId="13" xfId="9" applyFont="1" applyFill="1" applyBorder="1" applyAlignment="1" applyProtection="1">
      <alignment horizontal="left"/>
    </xf>
    <xf numFmtId="0" fontId="23" fillId="9" borderId="0" xfId="5" applyFont="1" applyFill="1" applyBorder="1" applyAlignment="1" applyProtection="1">
      <alignment horizontal="center" vertical="center"/>
    </xf>
    <xf numFmtId="0" fontId="14" fillId="9" borderId="9" xfId="5" applyFont="1" applyFill="1" applyBorder="1" applyAlignment="1" applyProtection="1">
      <alignment horizontal="left" vertical="center"/>
    </xf>
    <xf numFmtId="0" fontId="14" fillId="0" borderId="0" xfId="5" applyFont="1" applyProtection="1"/>
    <xf numFmtId="0" fontId="23" fillId="9" borderId="12" xfId="5" applyFont="1" applyFill="1" applyBorder="1" applyProtection="1"/>
    <xf numFmtId="0" fontId="23" fillId="9" borderId="14" xfId="5" applyFont="1" applyFill="1" applyBorder="1" applyProtection="1"/>
    <xf numFmtId="0" fontId="23" fillId="9" borderId="14" xfId="5" applyFont="1" applyFill="1" applyBorder="1" applyAlignment="1" applyProtection="1">
      <alignment horizontal="center" vertical="center"/>
    </xf>
    <xf numFmtId="0" fontId="23" fillId="9" borderId="13" xfId="5" applyFont="1" applyFill="1" applyBorder="1" applyProtection="1"/>
    <xf numFmtId="0" fontId="26" fillId="0" borderId="0" xfId="5" applyFont="1" applyProtection="1"/>
    <xf numFmtId="0" fontId="23" fillId="9" borderId="8" xfId="10" applyFont="1" applyFill="1" applyBorder="1" applyAlignment="1" applyProtection="1">
      <alignment vertical="center"/>
    </xf>
    <xf numFmtId="0" fontId="23" fillId="9" borderId="11" xfId="10" applyFont="1" applyFill="1" applyBorder="1" applyAlignment="1" applyProtection="1">
      <alignment vertical="center"/>
    </xf>
    <xf numFmtId="0" fontId="23" fillId="0" borderId="0" xfId="5" applyFont="1" applyProtection="1"/>
    <xf numFmtId="0" fontId="14" fillId="0" borderId="0" xfId="5" applyFont="1" applyAlignment="1" applyProtection="1">
      <alignment horizontal="center" vertical="center"/>
    </xf>
    <xf numFmtId="0" fontId="14" fillId="0" borderId="0" xfId="5" applyFont="1" applyAlignment="1" applyProtection="1">
      <alignment horizontal="center"/>
    </xf>
    <xf numFmtId="0" fontId="14" fillId="0" borderId="2" xfId="5" applyFont="1" applyBorder="1" applyProtection="1"/>
    <xf numFmtId="0" fontId="27" fillId="0" borderId="0" xfId="5" applyFont="1" applyProtection="1"/>
    <xf numFmtId="0" fontId="22" fillId="7" borderId="6" xfId="5" applyFont="1" applyFill="1" applyBorder="1" applyAlignment="1" applyProtection="1">
      <alignment horizontal="center"/>
    </xf>
    <xf numFmtId="0" fontId="28" fillId="0" borderId="0" xfId="0" applyFont="1"/>
    <xf numFmtId="0" fontId="30" fillId="5" borderId="0" xfId="6" applyFont="1" applyFill="1" applyAlignment="1" applyProtection="1">
      <alignment vertical="center"/>
    </xf>
    <xf numFmtId="0" fontId="14" fillId="11" borderId="2" xfId="5" applyFont="1" applyFill="1" applyBorder="1" applyAlignment="1" applyProtection="1">
      <alignment horizontal="center" vertical="center"/>
    </xf>
    <xf numFmtId="0" fontId="0" fillId="11" borderId="15" xfId="0" applyFill="1" applyBorder="1" applyAlignment="1" applyProtection="1">
      <alignment horizontal="center"/>
      <protection locked="0"/>
    </xf>
    <xf numFmtId="4" fontId="0" fillId="11" borderId="15" xfId="0" applyNumberFormat="1" applyFill="1" applyBorder="1" applyAlignment="1" applyProtection="1">
      <alignment horizontal="center"/>
      <protection locked="0"/>
    </xf>
    <xf numFmtId="14" fontId="0" fillId="11" borderId="15" xfId="0" applyNumberFormat="1" applyFill="1" applyBorder="1" applyAlignment="1" applyProtection="1">
      <alignment horizontal="center"/>
      <protection locked="0"/>
    </xf>
    <xf numFmtId="0" fontId="0" fillId="11" borderId="15" xfId="0" applyFill="1" applyBorder="1" applyAlignment="1">
      <alignment horizontal="center"/>
    </xf>
    <xf numFmtId="9" fontId="0" fillId="11" borderId="15" xfId="8" applyFont="1" applyFill="1" applyBorder="1" applyAlignment="1" applyProtection="1">
      <alignment horizontal="center"/>
      <protection locked="0"/>
    </xf>
    <xf numFmtId="10" fontId="0" fillId="11" borderId="15" xfId="0" applyNumberFormat="1" applyFill="1" applyBorder="1" applyAlignment="1" applyProtection="1">
      <alignment horizontal="center"/>
      <protection locked="0"/>
    </xf>
    <xf numFmtId="0" fontId="0" fillId="0" borderId="0" xfId="0" applyBorder="1"/>
    <xf numFmtId="0" fontId="29" fillId="0" borderId="0" xfId="0" applyFont="1" applyAlignment="1">
      <alignment vertical="top"/>
    </xf>
    <xf numFmtId="0" fontId="0" fillId="0" borderId="0" xfId="0" applyProtection="1">
      <protection locked="0"/>
    </xf>
    <xf numFmtId="0" fontId="16" fillId="0" borderId="0" xfId="6" applyAlignment="1" applyProtection="1"/>
    <xf numFmtId="0" fontId="16" fillId="0" borderId="0" xfId="6" applyFill="1" applyAlignment="1" applyProtection="1"/>
    <xf numFmtId="0" fontId="34" fillId="5" borderId="0" xfId="6" applyFont="1" applyFill="1" applyAlignment="1" applyProtection="1">
      <alignment vertical="center"/>
    </xf>
    <xf numFmtId="0" fontId="2" fillId="5" borderId="0" xfId="19" applyFont="1" applyFill="1"/>
    <xf numFmtId="0" fontId="35" fillId="5" borderId="0" xfId="19" applyFont="1" applyFill="1" applyAlignment="1">
      <alignment horizontal="left"/>
    </xf>
    <xf numFmtId="0" fontId="13" fillId="5" borderId="0" xfId="19" applyFont="1" applyFill="1" applyAlignment="1">
      <alignment vertical="center"/>
    </xf>
    <xf numFmtId="0" fontId="2" fillId="5" borderId="0" xfId="19" applyFill="1"/>
    <xf numFmtId="0" fontId="2" fillId="0" borderId="0" xfId="19"/>
    <xf numFmtId="0" fontId="2" fillId="0" borderId="0" xfId="19" applyBorder="1"/>
    <xf numFmtId="0" fontId="0" fillId="11" borderId="21" xfId="0" applyFill="1" applyBorder="1" applyAlignment="1" applyProtection="1">
      <alignment horizontal="center"/>
      <protection locked="0"/>
    </xf>
    <xf numFmtId="14" fontId="0" fillId="11" borderId="22" xfId="0" applyNumberFormat="1" applyFill="1" applyBorder="1" applyAlignment="1" applyProtection="1">
      <alignment horizontal="center"/>
      <protection locked="0"/>
    </xf>
    <xf numFmtId="4" fontId="0" fillId="11" borderId="22" xfId="0" applyNumberFormat="1" applyFill="1" applyBorder="1" applyAlignment="1" applyProtection="1">
      <alignment horizontal="center"/>
      <protection locked="0"/>
    </xf>
    <xf numFmtId="4" fontId="0" fillId="11" borderId="21" xfId="0" applyNumberFormat="1" applyFill="1" applyBorder="1" applyAlignment="1" applyProtection="1">
      <alignment horizontal="center"/>
      <protection locked="0"/>
    </xf>
    <xf numFmtId="0" fontId="0" fillId="11" borderId="22" xfId="0" applyFill="1" applyBorder="1" applyAlignment="1" applyProtection="1">
      <alignment horizontal="center"/>
      <protection locked="0"/>
    </xf>
    <xf numFmtId="0" fontId="32" fillId="0" borderId="0" xfId="18" applyFont="1" applyFill="1" applyAlignment="1">
      <alignment horizontal="left" vertical="top"/>
    </xf>
    <xf numFmtId="0" fontId="33" fillId="5" borderId="29" xfId="0" applyFont="1" applyFill="1" applyBorder="1" applyAlignment="1">
      <alignment horizontal="left" vertical="center" wrapText="1" indent="1"/>
    </xf>
    <xf numFmtId="0" fontId="12" fillId="5" borderId="0" xfId="0" applyFont="1" applyFill="1" applyBorder="1" applyAlignment="1">
      <alignment horizontal="left" vertical="center" indent="1"/>
    </xf>
    <xf numFmtId="0" fontId="12" fillId="5" borderId="30" xfId="0" applyFont="1" applyFill="1" applyBorder="1" applyAlignment="1">
      <alignment horizontal="left" vertical="center" indent="1"/>
    </xf>
    <xf numFmtId="0" fontId="26" fillId="8" borderId="29" xfId="0" applyFont="1" applyFill="1" applyBorder="1" applyAlignment="1">
      <alignment horizontal="left" vertical="top" wrapText="1"/>
    </xf>
    <xf numFmtId="14" fontId="33" fillId="18" borderId="29" xfId="0" applyNumberFormat="1" applyFont="1" applyFill="1" applyBorder="1" applyAlignment="1">
      <alignment horizontal="left" vertical="center" wrapText="1" indent="1"/>
    </xf>
    <xf numFmtId="0" fontId="33" fillId="0" borderId="29" xfId="0" applyFont="1" applyFill="1" applyBorder="1" applyAlignment="1">
      <alignment horizontal="left" vertical="center" wrapText="1" indent="1"/>
    </xf>
    <xf numFmtId="0" fontId="0" fillId="19" borderId="29" xfId="0" applyFont="1" applyFill="1" applyBorder="1" applyAlignment="1">
      <alignment horizontal="left" vertical="center" wrapText="1" indent="1"/>
    </xf>
    <xf numFmtId="0" fontId="33" fillId="20" borderId="29" xfId="0" applyFont="1" applyFill="1" applyBorder="1" applyAlignment="1">
      <alignment horizontal="left" vertical="center" wrapText="1" indent="1"/>
    </xf>
    <xf numFmtId="14" fontId="0" fillId="19" borderId="29" xfId="0" applyNumberFormat="1" applyFont="1" applyFill="1" applyBorder="1" applyAlignment="1">
      <alignment horizontal="left" vertical="center" wrapText="1" indent="1"/>
    </xf>
    <xf numFmtId="0" fontId="39" fillId="21" borderId="29" xfId="0" applyFont="1" applyFill="1" applyBorder="1" applyAlignment="1">
      <alignment horizontal="left" vertical="center" wrapText="1" indent="1"/>
    </xf>
    <xf numFmtId="0" fontId="39" fillId="0" borderId="0" xfId="0" applyFont="1"/>
    <xf numFmtId="0" fontId="20" fillId="12" borderId="0" xfId="0" applyFont="1" applyFill="1"/>
    <xf numFmtId="0" fontId="0" fillId="0" borderId="0" xfId="0" applyFont="1"/>
    <xf numFmtId="0" fontId="32" fillId="11" borderId="41" xfId="0" applyFont="1" applyFill="1" applyBorder="1" applyAlignment="1">
      <alignment horizontal="left" vertical="center" indent="1"/>
    </xf>
    <xf numFmtId="0" fontId="21" fillId="14" borderId="21" xfId="0" applyFont="1" applyFill="1" applyBorder="1" applyAlignment="1">
      <alignment horizontal="left" vertical="center" wrapText="1" indent="1"/>
    </xf>
    <xf numFmtId="0" fontId="21" fillId="5" borderId="15" xfId="0" applyFont="1" applyFill="1" applyBorder="1" applyAlignment="1">
      <alignment horizontal="left" vertical="center" wrapText="1" indent="1"/>
    </xf>
    <xf numFmtId="49" fontId="21" fillId="5" borderId="15" xfId="0" applyNumberFormat="1" applyFont="1" applyFill="1" applyBorder="1" applyAlignment="1">
      <alignment horizontal="left" vertical="center" wrapText="1" indent="1"/>
    </xf>
    <xf numFmtId="0" fontId="32" fillId="0" borderId="0" xfId="0" applyFont="1" applyFill="1" applyAlignment="1">
      <alignment horizontal="left" vertical="center" indent="1"/>
    </xf>
    <xf numFmtId="0" fontId="45" fillId="5" borderId="0" xfId="0" applyFont="1" applyFill="1" applyAlignment="1">
      <alignment horizontal="left" vertical="top" wrapText="1" indent="1"/>
    </xf>
    <xf numFmtId="0" fontId="32" fillId="0" borderId="26" xfId="0" applyFont="1" applyBorder="1" applyAlignment="1">
      <alignment horizontal="left" vertical="top" wrapText="1" indent="1"/>
    </xf>
    <xf numFmtId="0" fontId="32" fillId="0" borderId="32" xfId="0" applyFont="1" applyBorder="1" applyAlignment="1">
      <alignment horizontal="left" vertical="top" wrapText="1" indent="1"/>
    </xf>
    <xf numFmtId="0" fontId="32" fillId="0" borderId="0" xfId="0" applyFont="1" applyAlignment="1">
      <alignment horizontal="left" vertical="top" wrapText="1" indent="1"/>
    </xf>
    <xf numFmtId="0" fontId="32" fillId="0" borderId="15" xfId="0" applyFont="1" applyBorder="1" applyAlignment="1">
      <alignment horizontal="left" vertical="top" wrapText="1" indent="1"/>
    </xf>
    <xf numFmtId="0" fontId="21" fillId="14" borderId="15" xfId="0" applyFont="1" applyFill="1" applyBorder="1" applyAlignment="1">
      <alignment horizontal="left" vertical="center" wrapText="1" indent="1"/>
    </xf>
    <xf numFmtId="0" fontId="41" fillId="5" borderId="0" xfId="12" applyFont="1" applyFill="1" applyBorder="1" applyAlignment="1">
      <alignment horizontal="left" vertical="top" wrapText="1" indent="1"/>
    </xf>
    <xf numFmtId="0" fontId="32" fillId="0" borderId="0" xfId="0" applyFont="1" applyBorder="1" applyAlignment="1">
      <alignment horizontal="left" vertical="top" wrapText="1" indent="1"/>
    </xf>
    <xf numFmtId="0" fontId="1" fillId="0" borderId="0" xfId="12" applyFont="1" applyBorder="1" applyAlignment="1">
      <alignment horizontal="left" vertical="top" wrapText="1" indent="1"/>
    </xf>
    <xf numFmtId="0" fontId="42" fillId="11" borderId="28" xfId="7" applyFont="1" applyFill="1" applyBorder="1" applyAlignment="1" applyProtection="1">
      <alignment horizontal="left" vertical="top" wrapText="1" indent="1"/>
      <protection locked="0"/>
    </xf>
    <xf numFmtId="0" fontId="42" fillId="11" borderId="49" xfId="7" applyFont="1" applyFill="1" applyBorder="1" applyAlignment="1" applyProtection="1">
      <alignment horizontal="left" vertical="top" wrapText="1" indent="1"/>
      <protection locked="0"/>
    </xf>
    <xf numFmtId="0" fontId="42" fillId="11" borderId="47" xfId="7" applyFont="1" applyFill="1" applyBorder="1" applyAlignment="1" applyProtection="1">
      <alignment horizontal="left" vertical="top" wrapText="1" indent="1"/>
      <protection locked="0"/>
    </xf>
    <xf numFmtId="0" fontId="32" fillId="19" borderId="48" xfId="0" applyFont="1" applyFill="1" applyBorder="1" applyAlignment="1">
      <alignment horizontal="left" vertical="top" wrapText="1" indent="1"/>
    </xf>
    <xf numFmtId="0" fontId="32" fillId="19" borderId="50" xfId="0" applyFont="1" applyFill="1" applyBorder="1" applyAlignment="1">
      <alignment horizontal="left" vertical="top" wrapText="1" indent="1"/>
    </xf>
    <xf numFmtId="14" fontId="22" fillId="18" borderId="29" xfId="0" applyNumberFormat="1" applyFont="1" applyFill="1" applyBorder="1" applyAlignment="1">
      <alignment horizontal="left" vertical="top" wrapText="1" indent="1"/>
    </xf>
    <xf numFmtId="0" fontId="42" fillId="11" borderId="25" xfId="7" applyFont="1" applyFill="1" applyBorder="1" applyAlignment="1" applyProtection="1">
      <alignment horizontal="left" vertical="top" wrapText="1" indent="1"/>
      <protection locked="0"/>
    </xf>
    <xf numFmtId="0" fontId="42" fillId="11" borderId="54" xfId="7" applyFont="1" applyFill="1" applyBorder="1" applyAlignment="1" applyProtection="1">
      <alignment horizontal="left" vertical="top" wrapText="1" indent="1"/>
      <protection locked="0"/>
    </xf>
    <xf numFmtId="0" fontId="32" fillId="19" borderId="29" xfId="0" applyFont="1" applyFill="1" applyBorder="1" applyAlignment="1">
      <alignment horizontal="left" vertical="top" wrapText="1" indent="1"/>
    </xf>
    <xf numFmtId="0" fontId="43" fillId="21" borderId="25" xfId="7" applyFont="1" applyFill="1" applyBorder="1" applyAlignment="1" applyProtection="1">
      <alignment horizontal="left" vertical="top" wrapText="1" indent="1"/>
      <protection locked="0"/>
    </xf>
    <xf numFmtId="0" fontId="41" fillId="5" borderId="0" xfId="12" applyFont="1" applyFill="1" applyBorder="1" applyAlignment="1">
      <alignment horizontal="left" vertical="top" indent="1"/>
    </xf>
    <xf numFmtId="0" fontId="1" fillId="5" borderId="0" xfId="12" applyFont="1" applyFill="1" applyBorder="1" applyAlignment="1">
      <alignment horizontal="left" vertical="top" indent="1"/>
    </xf>
    <xf numFmtId="49" fontId="41" fillId="5" borderId="0" xfId="12" applyNumberFormat="1" applyFont="1" applyFill="1" applyBorder="1" applyAlignment="1">
      <alignment horizontal="left" vertical="top" wrapText="1" indent="1"/>
    </xf>
    <xf numFmtId="0" fontId="32" fillId="0" borderId="0" xfId="0" applyFont="1" applyBorder="1" applyAlignment="1">
      <alignment horizontal="left" vertical="top" indent="1"/>
    </xf>
    <xf numFmtId="49" fontId="32" fillId="0" borderId="0" xfId="0" applyNumberFormat="1" applyFont="1" applyBorder="1" applyAlignment="1">
      <alignment horizontal="left" vertical="top" wrapText="1" indent="1"/>
    </xf>
    <xf numFmtId="0" fontId="1" fillId="0" borderId="0" xfId="12" applyFont="1" applyBorder="1" applyAlignment="1">
      <alignment horizontal="left" vertical="top" indent="1"/>
    </xf>
    <xf numFmtId="0" fontId="32" fillId="0" borderId="0" xfId="0" applyFont="1" applyFill="1" applyAlignment="1">
      <alignment horizontal="left" vertical="top" indent="1"/>
    </xf>
    <xf numFmtId="0" fontId="23" fillId="0" borderId="2" xfId="0" applyFont="1" applyFill="1" applyBorder="1" applyAlignment="1">
      <alignment horizontal="left" vertical="top" wrapText="1" indent="1"/>
    </xf>
    <xf numFmtId="0" fontId="32" fillId="0" borderId="0" xfId="0" applyFont="1" applyFill="1" applyBorder="1" applyAlignment="1">
      <alignment horizontal="left" vertical="top" indent="1"/>
    </xf>
    <xf numFmtId="14" fontId="22" fillId="18" borderId="49" xfId="0" applyNumberFormat="1" applyFont="1" applyFill="1" applyBorder="1" applyAlignment="1">
      <alignment horizontal="left" vertical="top" wrapText="1" indent="1"/>
    </xf>
    <xf numFmtId="14" fontId="22" fillId="18" borderId="50" xfId="0" applyNumberFormat="1" applyFont="1" applyFill="1" applyBorder="1" applyAlignment="1">
      <alignment horizontal="left" vertical="top" wrapText="1" indent="1"/>
    </xf>
    <xf numFmtId="0" fontId="22" fillId="20" borderId="29" xfId="0" applyFont="1" applyFill="1" applyBorder="1" applyAlignment="1">
      <alignment horizontal="left" vertical="top" wrapText="1" indent="1"/>
    </xf>
    <xf numFmtId="0" fontId="32" fillId="21" borderId="0" xfId="0" applyFont="1" applyFill="1" applyAlignment="1">
      <alignment horizontal="left" vertical="top" indent="1"/>
    </xf>
    <xf numFmtId="0" fontId="32" fillId="19" borderId="53" xfId="0" applyFont="1" applyFill="1" applyBorder="1" applyAlignment="1">
      <alignment horizontal="left" vertical="top" wrapText="1" indent="1"/>
    </xf>
    <xf numFmtId="0" fontId="32" fillId="19" borderId="0" xfId="0" applyFont="1" applyFill="1" applyBorder="1" applyAlignment="1">
      <alignment horizontal="left" vertical="top" wrapText="1" indent="1"/>
    </xf>
    <xf numFmtId="0" fontId="22" fillId="20" borderId="31" xfId="0" applyFont="1" applyFill="1" applyBorder="1" applyAlignment="1">
      <alignment horizontal="left" vertical="top" wrapText="1" indent="1"/>
    </xf>
    <xf numFmtId="0" fontId="43" fillId="21" borderId="52" xfId="7" applyFont="1" applyFill="1" applyBorder="1" applyAlignment="1" applyProtection="1">
      <alignment horizontal="left" vertical="top" wrapText="1" indent="1"/>
      <protection locked="0"/>
    </xf>
    <xf numFmtId="0" fontId="23" fillId="16" borderId="2" xfId="0" applyFont="1" applyFill="1" applyBorder="1" applyAlignment="1">
      <alignment horizontal="left" vertical="top" wrapText="1" indent="1"/>
    </xf>
    <xf numFmtId="0" fontId="22" fillId="20" borderId="51" xfId="0" applyFont="1" applyFill="1" applyBorder="1" applyAlignment="1">
      <alignment horizontal="left" vertical="top" wrapText="1" indent="1"/>
    </xf>
    <xf numFmtId="14" fontId="22" fillId="18" borderId="31" xfId="0" applyNumberFormat="1" applyFont="1" applyFill="1" applyBorder="1" applyAlignment="1">
      <alignment horizontal="left" vertical="top" wrapText="1" indent="1"/>
    </xf>
    <xf numFmtId="14" fontId="22" fillId="18" borderId="48" xfId="0" applyNumberFormat="1" applyFont="1" applyFill="1" applyBorder="1" applyAlignment="1">
      <alignment horizontal="left" vertical="top" wrapText="1" indent="1"/>
    </xf>
    <xf numFmtId="0" fontId="32" fillId="19" borderId="31" xfId="0" applyFont="1" applyFill="1" applyBorder="1" applyAlignment="1">
      <alignment horizontal="left" vertical="top" wrapText="1" indent="1"/>
    </xf>
    <xf numFmtId="0" fontId="36" fillId="21" borderId="0" xfId="0" applyFont="1" applyFill="1" applyBorder="1" applyAlignment="1">
      <alignment horizontal="left" vertical="top" indent="1"/>
    </xf>
    <xf numFmtId="0" fontId="32" fillId="0" borderId="2" xfId="0" applyFont="1" applyFill="1" applyBorder="1" applyAlignment="1">
      <alignment horizontal="left" vertical="top" wrapText="1" indent="1"/>
    </xf>
    <xf numFmtId="49" fontId="1" fillId="0" borderId="0" xfId="12" applyNumberFormat="1" applyFont="1" applyBorder="1" applyAlignment="1">
      <alignment horizontal="left" vertical="top" wrapText="1" indent="1"/>
    </xf>
    <xf numFmtId="0" fontId="22" fillId="15" borderId="54" xfId="7" applyFont="1" applyFill="1" applyBorder="1" applyAlignment="1" applyProtection="1">
      <alignment horizontal="left" vertical="top" wrapText="1" indent="1"/>
      <protection locked="0"/>
    </xf>
    <xf numFmtId="0" fontId="42" fillId="19" borderId="27" xfId="7" applyFont="1" applyFill="1" applyBorder="1" applyAlignment="1" applyProtection="1">
      <alignment horizontal="left" vertical="top" wrapText="1" indent="1"/>
      <protection locked="0"/>
    </xf>
    <xf numFmtId="49" fontId="45" fillId="5" borderId="0" xfId="0" applyNumberFormat="1" applyFont="1" applyFill="1" applyAlignment="1">
      <alignment horizontal="left" vertical="top" wrapText="1" indent="1"/>
    </xf>
    <xf numFmtId="0" fontId="45" fillId="5" borderId="0" xfId="0" applyFont="1" applyFill="1" applyAlignment="1">
      <alignment horizontal="left" vertical="top" indent="1"/>
    </xf>
    <xf numFmtId="0" fontId="32" fillId="11" borderId="0" xfId="0" applyFont="1" applyFill="1" applyAlignment="1">
      <alignment horizontal="left" vertical="top" indent="1"/>
    </xf>
    <xf numFmtId="49" fontId="32" fillId="0" borderId="0" xfId="0" applyNumberFormat="1" applyFont="1" applyAlignment="1">
      <alignment horizontal="left" vertical="top" wrapText="1" indent="1"/>
    </xf>
    <xf numFmtId="0" fontId="32" fillId="0" borderId="0" xfId="0" applyFont="1" applyAlignment="1">
      <alignment horizontal="left" vertical="top" indent="1"/>
    </xf>
    <xf numFmtId="0" fontId="32" fillId="11" borderId="0" xfId="0" applyFont="1" applyFill="1" applyAlignment="1">
      <alignment horizontal="left" vertical="top" wrapText="1" indent="1"/>
    </xf>
    <xf numFmtId="0" fontId="46" fillId="11" borderId="26" xfId="0" applyFont="1" applyFill="1" applyBorder="1" applyAlignment="1">
      <alignment horizontal="left" vertical="top" wrapText="1" indent="1"/>
    </xf>
    <xf numFmtId="0" fontId="32" fillId="0" borderId="0" xfId="0" applyFont="1" applyFill="1" applyAlignment="1">
      <alignment horizontal="left" vertical="top" wrapText="1" indent="1"/>
    </xf>
    <xf numFmtId="0" fontId="42" fillId="11" borderId="40" xfId="7" applyFont="1" applyFill="1" applyBorder="1" applyAlignment="1" applyProtection="1">
      <alignment horizontal="left" vertical="top" wrapText="1" indent="1"/>
      <protection locked="0"/>
    </xf>
    <xf numFmtId="0" fontId="32" fillId="21" borderId="35" xfId="0" applyFont="1" applyFill="1" applyBorder="1" applyAlignment="1">
      <alignment horizontal="left" vertical="top" indent="1"/>
    </xf>
    <xf numFmtId="0" fontId="32" fillId="21" borderId="43" xfId="0" applyFont="1" applyFill="1" applyBorder="1" applyAlignment="1">
      <alignment horizontal="left" vertical="top" indent="1"/>
    </xf>
    <xf numFmtId="0" fontId="12" fillId="5" borderId="0" xfId="0" applyFont="1" applyFill="1" applyAlignment="1">
      <alignment horizontal="left" vertical="center"/>
    </xf>
    <xf numFmtId="0" fontId="32" fillId="0" borderId="17" xfId="18" applyFont="1" applyBorder="1" applyAlignment="1">
      <alignment horizontal="left" vertical="top"/>
    </xf>
    <xf numFmtId="0" fontId="32" fillId="0" borderId="18" xfId="18" applyFont="1" applyBorder="1" applyAlignment="1">
      <alignment horizontal="left" vertical="top"/>
    </xf>
    <xf numFmtId="0" fontId="0" fillId="0" borderId="18" xfId="0" applyFont="1" applyBorder="1" applyAlignment="1">
      <alignment horizontal="left" vertical="top"/>
    </xf>
    <xf numFmtId="0" fontId="12" fillId="5" borderId="0" xfId="0" applyFont="1" applyFill="1" applyAlignment="1">
      <alignment horizontal="left" vertical="top" indent="1"/>
    </xf>
    <xf numFmtId="0" fontId="19" fillId="0" borderId="0" xfId="0" applyFont="1" applyBorder="1" applyAlignment="1">
      <alignment horizontal="left" vertical="top" indent="1"/>
    </xf>
    <xf numFmtId="0" fontId="32" fillId="0" borderId="0" xfId="18" applyFont="1" applyAlignment="1">
      <alignment horizontal="left" vertical="top" indent="1"/>
    </xf>
    <xf numFmtId="0" fontId="32" fillId="0" borderId="0" xfId="18" applyFont="1" applyFill="1" applyAlignment="1">
      <alignment horizontal="left" vertical="top" indent="1"/>
    </xf>
    <xf numFmtId="0" fontId="14" fillId="11" borderId="0" xfId="0" applyFont="1" applyFill="1" applyBorder="1" applyAlignment="1">
      <alignment horizontal="left" vertical="top" wrapText="1" indent="1"/>
    </xf>
    <xf numFmtId="14" fontId="14" fillId="11" borderId="0" xfId="0" applyNumberFormat="1" applyFont="1" applyFill="1" applyBorder="1" applyAlignment="1">
      <alignment horizontal="left" vertical="top" wrapText="1" indent="1"/>
    </xf>
    <xf numFmtId="0" fontId="23" fillId="11" borderId="0" xfId="18" applyFont="1" applyFill="1" applyAlignment="1">
      <alignment horizontal="left" vertical="top" indent="1"/>
    </xf>
    <xf numFmtId="0" fontId="32" fillId="11" borderId="0" xfId="18" applyFont="1" applyFill="1" applyAlignment="1">
      <alignment horizontal="left" vertical="top" indent="1"/>
    </xf>
    <xf numFmtId="0" fontId="19" fillId="11" borderId="18" xfId="0" applyFont="1" applyFill="1" applyBorder="1" applyAlignment="1">
      <alignment horizontal="left" vertical="top" indent="1"/>
    </xf>
    <xf numFmtId="14" fontId="23" fillId="11" borderId="0" xfId="18" applyNumberFormat="1" applyFont="1" applyFill="1" applyAlignment="1">
      <alignment horizontal="left" vertical="top" indent="1"/>
    </xf>
    <xf numFmtId="0" fontId="19" fillId="0" borderId="18" xfId="0" applyFont="1" applyBorder="1" applyAlignment="1">
      <alignment horizontal="left" vertical="top" indent="1"/>
    </xf>
    <xf numFmtId="0" fontId="32" fillId="0" borderId="0" xfId="18" applyFont="1" applyAlignment="1">
      <alignment horizontal="left" vertical="center" wrapText="1" indent="1"/>
    </xf>
    <xf numFmtId="0" fontId="17" fillId="14" borderId="0" xfId="0" applyFont="1" applyFill="1" applyBorder="1" applyAlignment="1">
      <alignment horizontal="left" vertical="center" wrapText="1" indent="1"/>
    </xf>
    <xf numFmtId="0" fontId="17" fillId="5" borderId="0" xfId="18" applyFont="1" applyFill="1" applyAlignment="1">
      <alignment horizontal="left" vertical="center" wrapText="1" indent="1"/>
    </xf>
    <xf numFmtId="0" fontId="32" fillId="0" borderId="0" xfId="18" applyFont="1" applyBorder="1" applyAlignment="1">
      <alignment horizontal="left" vertical="top" indent="1"/>
    </xf>
    <xf numFmtId="0" fontId="42" fillId="11" borderId="52" xfId="7" applyFont="1" applyFill="1" applyBorder="1" applyAlignment="1" applyProtection="1">
      <alignment horizontal="left" vertical="top" wrapText="1" indent="1"/>
      <protection locked="0"/>
    </xf>
    <xf numFmtId="0" fontId="32" fillId="0" borderId="29" xfId="18" applyFont="1" applyBorder="1" applyAlignment="1">
      <alignment horizontal="left" vertical="top" indent="1"/>
    </xf>
    <xf numFmtId="0" fontId="32" fillId="13" borderId="29" xfId="18" applyFont="1" applyFill="1" applyBorder="1" applyAlignment="1">
      <alignment horizontal="left" vertical="top" indent="1"/>
    </xf>
    <xf numFmtId="0" fontId="32" fillId="0" borderId="29" xfId="18" applyFont="1" applyFill="1" applyBorder="1" applyAlignment="1">
      <alignment horizontal="left" vertical="top" indent="1"/>
    </xf>
    <xf numFmtId="0" fontId="23" fillId="11" borderId="29" xfId="18" applyFont="1" applyFill="1" applyBorder="1" applyAlignment="1">
      <alignment horizontal="left" vertical="top" indent="1"/>
    </xf>
    <xf numFmtId="0" fontId="32" fillId="0" borderId="53" xfId="18" applyFont="1" applyBorder="1" applyAlignment="1">
      <alignment horizontal="left" vertical="top" indent="1"/>
    </xf>
    <xf numFmtId="0" fontId="22" fillId="17" borderId="29" xfId="7" applyFont="1" applyFill="1" applyBorder="1" applyAlignment="1" applyProtection="1">
      <alignment horizontal="left" vertical="top" wrapText="1" indent="1"/>
      <protection locked="0"/>
    </xf>
    <xf numFmtId="0" fontId="34" fillId="5" borderId="0" xfId="6" applyFont="1" applyFill="1" applyAlignment="1" applyProtection="1">
      <alignment horizontal="left" vertical="top"/>
    </xf>
    <xf numFmtId="0" fontId="3" fillId="5" borderId="0" xfId="18" applyFill="1" applyAlignment="1">
      <alignment horizontal="left" vertical="top"/>
    </xf>
    <xf numFmtId="0" fontId="13" fillId="5" borderId="0" xfId="18" applyFont="1" applyFill="1" applyAlignment="1">
      <alignment horizontal="left" vertical="top"/>
    </xf>
    <xf numFmtId="0" fontId="0" fillId="0" borderId="17" xfId="0" applyFont="1" applyBorder="1" applyAlignment="1">
      <alignment horizontal="left" vertical="top"/>
    </xf>
    <xf numFmtId="0" fontId="0" fillId="0" borderId="18" xfId="0" applyFont="1" applyFill="1" applyBorder="1" applyAlignment="1">
      <alignment horizontal="left" vertical="top"/>
    </xf>
    <xf numFmtId="0" fontId="32" fillId="0" borderId="18" xfId="18" applyFont="1" applyFill="1" applyBorder="1" applyAlignment="1">
      <alignment horizontal="left" vertical="top"/>
    </xf>
    <xf numFmtId="0" fontId="0" fillId="0" borderId="20" xfId="0" applyFont="1" applyFill="1" applyBorder="1" applyAlignment="1">
      <alignment horizontal="left" vertical="top"/>
    </xf>
    <xf numFmtId="0" fontId="0" fillId="0" borderId="18" xfId="0" applyBorder="1" applyAlignment="1">
      <alignment horizontal="left" vertical="top"/>
    </xf>
    <xf numFmtId="0" fontId="3" fillId="0" borderId="0" xfId="18" applyAlignment="1">
      <alignment horizontal="left" vertical="top"/>
    </xf>
    <xf numFmtId="0" fontId="12" fillId="5" borderId="0" xfId="18" applyFont="1" applyFill="1" applyAlignment="1">
      <alignment horizontal="left" vertical="center"/>
    </xf>
    <xf numFmtId="0" fontId="32" fillId="0" borderId="0" xfId="18" applyFont="1" applyBorder="1" applyAlignment="1">
      <alignment horizontal="left" vertical="top"/>
    </xf>
    <xf numFmtId="0" fontId="0" fillId="0" borderId="0" xfId="0" applyFont="1" applyBorder="1" applyAlignment="1">
      <alignment horizontal="left" vertical="top"/>
    </xf>
    <xf numFmtId="0" fontId="32" fillId="0" borderId="17" xfId="18" applyFont="1" applyBorder="1" applyAlignment="1">
      <alignment horizontal="left" vertical="center" indent="1"/>
    </xf>
    <xf numFmtId="0" fontId="12" fillId="5" borderId="0" xfId="19" applyFont="1" applyFill="1" applyAlignment="1">
      <alignment horizontal="left" vertical="center"/>
    </xf>
    <xf numFmtId="0" fontId="2" fillId="0" borderId="0" xfId="19" applyFont="1" applyAlignment="1">
      <alignment horizontal="left" vertical="center" wrapText="1" indent="1"/>
    </xf>
    <xf numFmtId="0" fontId="35" fillId="5" borderId="0" xfId="19" applyFont="1" applyFill="1" applyAlignment="1">
      <alignment horizontal="left" vertical="center" wrapText="1" indent="1"/>
    </xf>
    <xf numFmtId="0" fontId="2" fillId="0" borderId="0" xfId="19" applyAlignment="1">
      <alignment horizontal="left" vertical="center" wrapText="1" indent="1"/>
    </xf>
    <xf numFmtId="0" fontId="2" fillId="0" borderId="0" xfId="19" applyBorder="1" applyAlignment="1"/>
    <xf numFmtId="0" fontId="2" fillId="0" borderId="0" xfId="19" applyAlignment="1"/>
    <xf numFmtId="0" fontId="35" fillId="5" borderId="0" xfId="19" applyFont="1" applyFill="1" applyAlignment="1">
      <alignment horizontal="left" vertical="center" indent="1"/>
    </xf>
    <xf numFmtId="0" fontId="42" fillId="11" borderId="0" xfId="7" applyFont="1" applyFill="1" applyBorder="1" applyAlignment="1" applyProtection="1">
      <alignment horizontal="left" vertical="top" wrapText="1" indent="1"/>
      <protection locked="0"/>
    </xf>
    <xf numFmtId="0" fontId="0" fillId="0" borderId="19" xfId="0" applyFont="1" applyFill="1" applyBorder="1" applyAlignment="1">
      <alignment horizontal="left" vertical="top"/>
    </xf>
    <xf numFmtId="0" fontId="0" fillId="11" borderId="0" xfId="0" applyFont="1" applyFill="1" applyBorder="1" applyAlignment="1">
      <alignment horizontal="left" vertical="top"/>
    </xf>
    <xf numFmtId="0" fontId="34" fillId="5" borderId="0" xfId="6" applyFont="1" applyFill="1" applyAlignment="1" applyProtection="1">
      <alignment horizontal="left" vertical="top" wrapText="1"/>
    </xf>
    <xf numFmtId="0" fontId="32" fillId="0" borderId="0" xfId="18" applyFont="1" applyBorder="1" applyAlignment="1">
      <alignment horizontal="left" vertical="top" wrapText="1"/>
    </xf>
    <xf numFmtId="0" fontId="0" fillId="0" borderId="0"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8" xfId="0" applyBorder="1" applyAlignment="1">
      <alignment horizontal="left" vertical="top" wrapText="1"/>
    </xf>
    <xf numFmtId="0" fontId="3" fillId="0" borderId="0" xfId="18" applyAlignment="1">
      <alignment horizontal="left" vertical="top" wrapText="1"/>
    </xf>
    <xf numFmtId="0" fontId="0" fillId="0" borderId="0" xfId="0" applyFont="1" applyBorder="1" applyAlignment="1">
      <alignment horizontal="right"/>
    </xf>
    <xf numFmtId="0" fontId="12" fillId="5" borderId="56" xfId="0" applyFont="1" applyFill="1" applyBorder="1" applyAlignment="1">
      <alignment horizontal="left" vertical="center" indent="1"/>
    </xf>
    <xf numFmtId="0" fontId="32" fillId="21" borderId="23" xfId="0" applyFont="1" applyFill="1" applyBorder="1" applyAlignment="1">
      <alignment horizontal="left" vertical="center" indent="1"/>
    </xf>
    <xf numFmtId="0" fontId="32" fillId="0" borderId="0" xfId="0" applyFont="1" applyAlignment="1">
      <alignment horizontal="left" vertical="center" indent="1"/>
    </xf>
    <xf numFmtId="0" fontId="32" fillId="21" borderId="0" xfId="0" applyFont="1" applyFill="1" applyAlignment="1">
      <alignment horizontal="left" vertical="center" indent="1"/>
    </xf>
    <xf numFmtId="0" fontId="14" fillId="11" borderId="15" xfId="0" applyFont="1" applyFill="1" applyBorder="1" applyAlignment="1" applyProtection="1">
      <alignment horizontal="center"/>
      <protection locked="0"/>
    </xf>
    <xf numFmtId="0" fontId="0" fillId="11" borderId="21" xfId="0" applyFill="1" applyBorder="1" applyAlignment="1">
      <alignment horizontal="center"/>
    </xf>
    <xf numFmtId="9" fontId="14" fillId="11" borderId="15" xfId="8" applyFont="1" applyFill="1" applyBorder="1" applyAlignment="1" applyProtection="1">
      <alignment horizontal="center"/>
      <protection locked="0"/>
    </xf>
    <xf numFmtId="4" fontId="14" fillId="11" borderId="15" xfId="20" applyNumberFormat="1" applyFont="1" applyFill="1" applyBorder="1" applyAlignment="1" applyProtection="1">
      <alignment horizontal="center"/>
      <protection locked="0"/>
    </xf>
    <xf numFmtId="4" fontId="14" fillId="11" borderId="22" xfId="20" applyNumberFormat="1" applyFont="1" applyFill="1" applyBorder="1" applyAlignment="1" applyProtection="1">
      <alignment horizontal="center"/>
      <protection locked="0"/>
    </xf>
    <xf numFmtId="0" fontId="14" fillId="11" borderId="21" xfId="0" applyFont="1" applyFill="1" applyBorder="1" applyAlignment="1" applyProtection="1">
      <alignment horizontal="center"/>
      <protection locked="0"/>
    </xf>
    <xf numFmtId="0" fontId="14" fillId="11" borderId="22" xfId="0" applyFont="1" applyFill="1" applyBorder="1" applyAlignment="1" applyProtection="1">
      <alignment horizontal="center"/>
      <protection locked="0"/>
    </xf>
    <xf numFmtId="4" fontId="14" fillId="11" borderId="21" xfId="0" applyNumberFormat="1" applyFont="1" applyFill="1" applyBorder="1" applyAlignment="1" applyProtection="1">
      <alignment horizontal="center"/>
      <protection locked="0"/>
    </xf>
    <xf numFmtId="10" fontId="14" fillId="11" borderId="15" xfId="8" applyNumberFormat="1" applyFont="1" applyFill="1" applyBorder="1" applyAlignment="1" applyProtection="1">
      <alignment horizontal="center"/>
      <protection locked="0"/>
    </xf>
    <xf numFmtId="0" fontId="14" fillId="11" borderId="60" xfId="0" applyFont="1" applyFill="1" applyBorder="1" applyAlignment="1" applyProtection="1">
      <alignment horizontal="center"/>
      <protection locked="0"/>
    </xf>
    <xf numFmtId="4" fontId="14" fillId="11" borderId="61" xfId="20" applyNumberFormat="1" applyFont="1" applyFill="1" applyBorder="1" applyAlignment="1" applyProtection="1">
      <alignment horizontal="center"/>
      <protection locked="0"/>
    </xf>
    <xf numFmtId="4" fontId="14" fillId="11" borderId="21" xfId="20" applyNumberFormat="1" applyFont="1" applyFill="1" applyBorder="1" applyAlignment="1" applyProtection="1">
      <alignment horizontal="center"/>
      <protection locked="0"/>
    </xf>
    <xf numFmtId="4" fontId="14" fillId="0" borderId="15" xfId="20" applyNumberFormat="1" applyFont="1" applyFill="1" applyBorder="1" applyAlignment="1" applyProtection="1">
      <alignment horizontal="center"/>
      <protection locked="0"/>
    </xf>
    <xf numFmtId="4" fontId="0" fillId="11" borderId="15" xfId="20" applyNumberFormat="1" applyFont="1" applyFill="1" applyBorder="1" applyAlignment="1" applyProtection="1">
      <alignment horizontal="center"/>
      <protection locked="0"/>
    </xf>
    <xf numFmtId="165" fontId="14" fillId="11" borderId="15" xfId="20" applyNumberFormat="1" applyFont="1" applyFill="1" applyBorder="1" applyAlignment="1" applyProtection="1">
      <alignment horizontal="center"/>
      <protection locked="0"/>
    </xf>
    <xf numFmtId="14" fontId="42" fillId="11" borderId="25" xfId="7" applyNumberFormat="1" applyFont="1" applyFill="1" applyBorder="1" applyAlignment="1" applyProtection="1">
      <alignment horizontal="left" vertical="top" wrapText="1" indent="1"/>
      <protection locked="0"/>
    </xf>
    <xf numFmtId="0" fontId="42" fillId="13" borderId="25" xfId="7" applyFont="1" applyFill="1" applyBorder="1" applyAlignment="1" applyProtection="1">
      <alignment horizontal="left" vertical="top" wrapText="1" indent="1"/>
      <protection locked="0"/>
    </xf>
    <xf numFmtId="0" fontId="42" fillId="0" borderId="25" xfId="7" applyFont="1" applyFill="1" applyBorder="1" applyAlignment="1" applyProtection="1">
      <alignment horizontal="left" vertical="top" wrapText="1" indent="1"/>
      <protection locked="0"/>
    </xf>
    <xf numFmtId="9" fontId="42" fillId="11" borderId="25" xfId="7" applyNumberFormat="1" applyFont="1" applyFill="1" applyBorder="1" applyAlignment="1" applyProtection="1">
      <alignment horizontal="left" vertical="top" wrapText="1" indent="1"/>
      <protection locked="0"/>
    </xf>
    <xf numFmtId="9" fontId="42" fillId="11" borderId="25" xfId="8" applyFont="1" applyFill="1" applyBorder="1" applyAlignment="1" applyProtection="1">
      <alignment horizontal="left" vertical="top" wrapText="1" indent="1"/>
      <protection locked="0"/>
    </xf>
    <xf numFmtId="0" fontId="25" fillId="11" borderId="25" xfId="7" applyFont="1" applyFill="1" applyBorder="1" applyAlignment="1" applyProtection="1">
      <alignment horizontal="left" vertical="top" wrapText="1" indent="1"/>
      <protection locked="0"/>
    </xf>
    <xf numFmtId="0" fontId="48" fillId="0" borderId="0" xfId="0" applyFont="1"/>
    <xf numFmtId="0" fontId="0" fillId="0" borderId="0" xfId="0" applyFont="1" applyAlignment="1">
      <alignment horizontal="left" vertical="top" wrapText="1"/>
    </xf>
    <xf numFmtId="0" fontId="37" fillId="11" borderId="52" xfId="7" applyFont="1" applyFill="1" applyBorder="1" applyAlignment="1" applyProtection="1">
      <alignment horizontal="left" vertical="center" wrapText="1" indent="1"/>
      <protection locked="0"/>
    </xf>
    <xf numFmtId="0" fontId="37" fillId="11" borderId="55" xfId="7" applyFont="1" applyFill="1" applyBorder="1" applyAlignment="1" applyProtection="1">
      <alignment horizontal="left" vertical="center" wrapText="1" indent="1"/>
      <protection locked="0"/>
    </xf>
    <xf numFmtId="0" fontId="37" fillId="11" borderId="40" xfId="7" applyFont="1" applyFill="1" applyBorder="1" applyAlignment="1" applyProtection="1">
      <alignment horizontal="left" vertical="center" wrapText="1" indent="1"/>
      <protection locked="0"/>
    </xf>
    <xf numFmtId="0" fontId="22" fillId="7" borderId="1" xfId="5" applyFont="1" applyFill="1" applyBorder="1" applyAlignment="1" applyProtection="1">
      <alignment horizontal="center"/>
    </xf>
    <xf numFmtId="0" fontId="22" fillId="7" borderId="7" xfId="5" applyFont="1" applyFill="1" applyBorder="1" applyAlignment="1" applyProtection="1">
      <alignment horizontal="center"/>
    </xf>
    <xf numFmtId="0" fontId="22" fillId="7" borderId="3" xfId="5" applyFont="1" applyFill="1" applyBorder="1" applyAlignment="1" applyProtection="1">
      <alignment horizontal="center"/>
    </xf>
    <xf numFmtId="0" fontId="22" fillId="7" borderId="4" xfId="5" applyFont="1" applyFill="1" applyBorder="1" applyAlignment="1" applyProtection="1">
      <alignment horizontal="center"/>
    </xf>
    <xf numFmtId="0" fontId="22" fillId="7" borderId="5" xfId="5" applyFont="1" applyFill="1" applyBorder="1" applyAlignment="1" applyProtection="1">
      <alignment horizontal="center"/>
    </xf>
    <xf numFmtId="0" fontId="22" fillId="7" borderId="6" xfId="5" applyFont="1" applyFill="1" applyBorder="1" applyAlignment="1" applyProtection="1">
      <alignment horizontal="center"/>
    </xf>
    <xf numFmtId="0" fontId="40" fillId="21" borderId="36" xfId="0" applyFont="1" applyFill="1" applyBorder="1" applyAlignment="1">
      <alignment horizontal="center" vertical="center" textRotation="90"/>
    </xf>
    <xf numFmtId="0" fontId="40" fillId="21" borderId="35" xfId="0" applyFont="1" applyFill="1" applyBorder="1" applyAlignment="1">
      <alignment horizontal="center" vertical="center" textRotation="90"/>
    </xf>
    <xf numFmtId="0" fontId="30" fillId="5" borderId="0" xfId="0" applyFont="1" applyFill="1" applyAlignment="1">
      <alignment horizontal="left" vertical="center" wrapText="1"/>
    </xf>
    <xf numFmtId="0" fontId="32" fillId="19" borderId="33" xfId="0" applyFont="1" applyFill="1" applyBorder="1" applyAlignment="1">
      <alignment horizontal="left" vertical="top" wrapText="1" indent="1"/>
    </xf>
    <xf numFmtId="0" fontId="32" fillId="19" borderId="0" xfId="0" applyFont="1" applyFill="1" applyBorder="1" applyAlignment="1">
      <alignment horizontal="left" vertical="top" wrapText="1" indent="1"/>
    </xf>
    <xf numFmtId="0" fontId="32" fillId="19" borderId="34" xfId="0" applyFont="1" applyFill="1" applyBorder="1" applyAlignment="1">
      <alignment horizontal="left" vertical="top" wrapText="1" indent="1"/>
    </xf>
    <xf numFmtId="0" fontId="32" fillId="19" borderId="38" xfId="0" applyFont="1" applyFill="1" applyBorder="1" applyAlignment="1">
      <alignment horizontal="left" vertical="top" wrapText="1" indent="1"/>
    </xf>
    <xf numFmtId="0" fontId="32" fillId="19" borderId="24" xfId="0" applyFont="1" applyFill="1" applyBorder="1" applyAlignment="1">
      <alignment horizontal="left" vertical="top" wrapText="1" indent="1"/>
    </xf>
    <xf numFmtId="0" fontId="32" fillId="19" borderId="39" xfId="0" applyFont="1" applyFill="1" applyBorder="1" applyAlignment="1">
      <alignment horizontal="left" vertical="top" wrapText="1" indent="1"/>
    </xf>
    <xf numFmtId="0" fontId="40" fillId="21" borderId="42" xfId="0" applyFont="1" applyFill="1" applyBorder="1" applyAlignment="1">
      <alignment horizontal="center" vertical="center" textRotation="90"/>
    </xf>
    <xf numFmtId="0" fontId="40" fillId="21" borderId="0" xfId="0" applyFont="1" applyFill="1" applyBorder="1" applyAlignment="1">
      <alignment horizontal="center" vertical="center" textRotation="90"/>
    </xf>
    <xf numFmtId="0" fontId="40" fillId="21" borderId="37" xfId="0" applyFont="1" applyFill="1" applyBorder="1" applyAlignment="1">
      <alignment horizontal="center" vertical="center" textRotation="90"/>
    </xf>
    <xf numFmtId="0" fontId="42" fillId="11" borderId="33" xfId="7" applyFont="1" applyFill="1" applyBorder="1" applyAlignment="1" applyProtection="1">
      <alignment horizontal="left" vertical="top" wrapText="1" indent="1"/>
      <protection locked="0"/>
    </xf>
    <xf numFmtId="0" fontId="42" fillId="11" borderId="0" xfId="7" applyFont="1" applyFill="1" applyBorder="1" applyAlignment="1" applyProtection="1">
      <alignment horizontal="left" vertical="top" wrapText="1" indent="1"/>
      <protection locked="0"/>
    </xf>
    <xf numFmtId="0" fontId="42" fillId="11" borderId="35" xfId="7" applyFont="1" applyFill="1" applyBorder="1" applyAlignment="1" applyProtection="1">
      <alignment horizontal="left" vertical="top" wrapText="1" indent="1"/>
      <protection locked="0"/>
    </xf>
    <xf numFmtId="0" fontId="42" fillId="11" borderId="44" xfId="7" applyFont="1" applyFill="1" applyBorder="1" applyAlignment="1" applyProtection="1">
      <alignment horizontal="left" vertical="top" wrapText="1" indent="1"/>
      <protection locked="0"/>
    </xf>
    <xf numFmtId="0" fontId="42" fillId="11" borderId="45" xfId="7" applyFont="1" applyFill="1" applyBorder="1" applyAlignment="1" applyProtection="1">
      <alignment horizontal="left" vertical="top" wrapText="1" indent="1"/>
      <protection locked="0"/>
    </xf>
    <xf numFmtId="0" fontId="42" fillId="11" borderId="46" xfId="7" applyFont="1" applyFill="1" applyBorder="1" applyAlignment="1" applyProtection="1">
      <alignment horizontal="left" vertical="top" wrapText="1" indent="1"/>
      <protection locked="0"/>
    </xf>
    <xf numFmtId="0" fontId="42" fillId="11" borderId="28" xfId="7" applyFont="1" applyFill="1" applyBorder="1" applyAlignment="1" applyProtection="1">
      <alignment horizontal="left" vertical="top" wrapText="1" indent="1"/>
      <protection locked="0"/>
    </xf>
    <xf numFmtId="0" fontId="42" fillId="11" borderId="47" xfId="7" applyFont="1" applyFill="1" applyBorder="1" applyAlignment="1" applyProtection="1">
      <alignment horizontal="left" vertical="top" wrapText="1" indent="1"/>
      <protection locked="0"/>
    </xf>
    <xf numFmtId="0" fontId="42" fillId="11" borderId="49" xfId="7" applyFont="1" applyFill="1" applyBorder="1" applyAlignment="1" applyProtection="1">
      <alignment horizontal="left" vertical="top" wrapText="1" indent="1"/>
      <protection locked="0"/>
    </xf>
    <xf numFmtId="14" fontId="22" fillId="18" borderId="28" xfId="0" applyNumberFormat="1" applyFont="1" applyFill="1" applyBorder="1" applyAlignment="1">
      <alignment horizontal="left" vertical="top" wrapText="1" indent="1"/>
    </xf>
    <xf numFmtId="14" fontId="22" fillId="18" borderId="49" xfId="0" applyNumberFormat="1" applyFont="1" applyFill="1" applyBorder="1" applyAlignment="1">
      <alignment horizontal="left" vertical="top" wrapText="1" indent="1"/>
    </xf>
    <xf numFmtId="0" fontId="32" fillId="19" borderId="48" xfId="0" applyFont="1" applyFill="1" applyBorder="1" applyAlignment="1">
      <alignment horizontal="left" vertical="top" wrapText="1" indent="1"/>
    </xf>
    <xf numFmtId="0" fontId="32" fillId="19" borderId="50" xfId="0" applyFont="1" applyFill="1" applyBorder="1" applyAlignment="1">
      <alignment horizontal="left" vertical="top" wrapText="1" indent="1"/>
    </xf>
    <xf numFmtId="0" fontId="22" fillId="20" borderId="48" xfId="0" applyFont="1" applyFill="1" applyBorder="1" applyAlignment="1">
      <alignment horizontal="left" vertical="top" wrapText="1" indent="1"/>
    </xf>
    <xf numFmtId="0" fontId="22" fillId="20" borderId="50" xfId="0" applyFont="1" applyFill="1" applyBorder="1" applyAlignment="1">
      <alignment horizontal="left" vertical="top" wrapText="1" indent="1"/>
    </xf>
    <xf numFmtId="0" fontId="32" fillId="19" borderId="49" xfId="0" applyFont="1" applyFill="1" applyBorder="1" applyAlignment="1">
      <alignment horizontal="left" vertical="top" wrapText="1" indent="1"/>
    </xf>
    <xf numFmtId="14" fontId="22" fillId="18" borderId="48" xfId="0" applyNumberFormat="1" applyFont="1" applyFill="1" applyBorder="1" applyAlignment="1">
      <alignment horizontal="left" vertical="top" wrapText="1" indent="1"/>
    </xf>
    <xf numFmtId="0" fontId="23" fillId="16" borderId="2" xfId="0" applyFont="1" applyFill="1" applyBorder="1" applyAlignment="1">
      <alignment horizontal="left" vertical="top" wrapText="1" indent="1"/>
    </xf>
    <xf numFmtId="0" fontId="30" fillId="5" borderId="0" xfId="12" applyFont="1" applyFill="1" applyBorder="1" applyAlignment="1">
      <alignment horizontal="left" vertical="center" wrapText="1"/>
    </xf>
    <xf numFmtId="14" fontId="22" fillId="18" borderId="50" xfId="0" applyNumberFormat="1" applyFont="1" applyFill="1" applyBorder="1" applyAlignment="1">
      <alignment horizontal="left" vertical="top" wrapText="1" indent="1"/>
    </xf>
    <xf numFmtId="0" fontId="36" fillId="21" borderId="0" xfId="0" applyFont="1" applyFill="1" applyBorder="1" applyAlignment="1">
      <alignment horizontal="left" vertical="top" indent="1"/>
    </xf>
    <xf numFmtId="0" fontId="42" fillId="11" borderId="57" xfId="7" applyFont="1" applyFill="1" applyBorder="1" applyAlignment="1" applyProtection="1">
      <alignment horizontal="left" vertical="top" wrapText="1" indent="1"/>
      <protection locked="0"/>
    </xf>
    <xf numFmtId="0" fontId="42" fillId="11" borderId="58" xfId="7" applyFont="1" applyFill="1" applyBorder="1" applyAlignment="1" applyProtection="1">
      <alignment horizontal="left" vertical="top" wrapText="1" indent="1"/>
      <protection locked="0"/>
    </xf>
    <xf numFmtId="0" fontId="42" fillId="11" borderId="59" xfId="7" applyFont="1" applyFill="1" applyBorder="1" applyAlignment="1" applyProtection="1">
      <alignment horizontal="left" vertical="top" wrapText="1" indent="1"/>
      <protection locked="0"/>
    </xf>
    <xf numFmtId="0" fontId="23" fillId="16" borderId="16" xfId="0" applyFont="1" applyFill="1" applyBorder="1" applyAlignment="1">
      <alignment horizontal="left" vertical="top" wrapText="1" indent="1"/>
    </xf>
    <xf numFmtId="0" fontId="23" fillId="16" borderId="8" xfId="0" applyFont="1" applyFill="1" applyBorder="1" applyAlignment="1">
      <alignment horizontal="left" vertical="top" wrapText="1" indent="1"/>
    </xf>
    <xf numFmtId="0" fontId="23" fillId="16" borderId="11" xfId="0" applyFont="1" applyFill="1" applyBorder="1" applyAlignment="1">
      <alignment horizontal="left" vertical="top" wrapText="1" indent="1"/>
    </xf>
    <xf numFmtId="0" fontId="36" fillId="21" borderId="10" xfId="0" applyFont="1" applyFill="1" applyBorder="1" applyAlignment="1">
      <alignment horizontal="left" vertical="top" indent="1"/>
    </xf>
    <xf numFmtId="0" fontId="0" fillId="0" borderId="0" xfId="0" applyAlignment="1">
      <alignment horizontal="left" vertical="center" wrapText="1"/>
    </xf>
    <xf numFmtId="0" fontId="0" fillId="6" borderId="0" xfId="0" applyFill="1" applyAlignment="1" applyProtection="1">
      <alignment horizontal="left" vertical="top" wrapText="1"/>
    </xf>
    <xf numFmtId="0" fontId="49" fillId="22" borderId="0" xfId="0" applyFont="1" applyFill="1" applyAlignment="1">
      <alignment horizontal="left" vertical="center"/>
    </xf>
    <xf numFmtId="0" fontId="49" fillId="22" borderId="0" xfId="0" applyFont="1" applyFill="1" applyAlignment="1">
      <alignment horizontal="left" vertical="center"/>
    </xf>
    <xf numFmtId="0" fontId="0" fillId="0" borderId="0" xfId="0"/>
    <xf numFmtId="0" fontId="50" fillId="0" borderId="0" xfId="0" applyFont="1"/>
  </cellXfs>
  <cellStyles count="21">
    <cellStyle name="Bad" xfId="2" builtinId="27" customBuiltin="1"/>
    <cellStyle name="Comma" xfId="20" builtinId="3"/>
    <cellStyle name="Good" xfId="1" builtinId="26" customBuiltin="1"/>
    <cellStyle name="Hyperlink" xfId="6" builtinId="8"/>
    <cellStyle name="Neutral" xfId="3" builtinId="28" customBuiltin="1"/>
    <cellStyle name="Normal" xfId="0" builtinId="0" customBuiltin="1"/>
    <cellStyle name="Normal 18" xfId="5" xr:uid="{00000000-0005-0000-0000-000006000000}"/>
    <cellStyle name="Normal 2" xfId="4" xr:uid="{00000000-0005-0000-0000-000007000000}"/>
    <cellStyle name="Normal 2 2" xfId="9" xr:uid="{00000000-0005-0000-0000-000008000000}"/>
    <cellStyle name="Normal 2 2 2" xfId="14" xr:uid="{00000000-0005-0000-0000-000009000000}"/>
    <cellStyle name="Normal 3" xfId="7" xr:uid="{00000000-0005-0000-0000-00000A000000}"/>
    <cellStyle name="Normal 3 2" xfId="13" xr:uid="{00000000-0005-0000-0000-00000B000000}"/>
    <cellStyle name="Normal 4" xfId="11" xr:uid="{00000000-0005-0000-0000-00000C000000}"/>
    <cellStyle name="Normal 4 2" xfId="15" xr:uid="{00000000-0005-0000-0000-00000D000000}"/>
    <cellStyle name="Normal 5" xfId="12" xr:uid="{00000000-0005-0000-0000-00000E000000}"/>
    <cellStyle name="Normal 5 2" xfId="16" xr:uid="{00000000-0005-0000-0000-00000F000000}"/>
    <cellStyle name="Normal 5 3" xfId="18" xr:uid="{00000000-0005-0000-0000-000010000000}"/>
    <cellStyle name="Normal 5 4" xfId="19" xr:uid="{00000000-0005-0000-0000-000011000000}"/>
    <cellStyle name="Normal 6" xfId="17" xr:uid="{00000000-0005-0000-0000-000012000000}"/>
    <cellStyle name="Percent" xfId="8" builtinId="5"/>
    <cellStyle name="표준_Prime TML(Sep-01-2003)" xfId="10" xr:uid="{00000000-0005-0000-0000-000014000000}"/>
  </cellStyles>
  <dxfs count="474">
    <dxf>
      <font>
        <color theme="0" tint="-0.24994659260841701"/>
      </font>
    </dxf>
    <dxf>
      <font>
        <color theme="0" tint="-0.24994659260841701"/>
      </font>
    </dxf>
    <dxf>
      <font>
        <color theme="0" tint="-0.24994659260841701"/>
      </font>
    </dxf>
    <dxf>
      <font>
        <color rgb="FF006100"/>
      </font>
      <fill>
        <patternFill>
          <bgColor rgb="FFC6EFCE"/>
        </patternFill>
      </fill>
    </dxf>
    <dxf>
      <font>
        <color rgb="FF006100"/>
      </font>
      <fill>
        <patternFill>
          <bgColor rgb="FFC6EFCE"/>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b/>
        <i val="0"/>
        <color theme="0"/>
      </font>
      <fill>
        <patternFill>
          <bgColor theme="4"/>
        </patternFill>
      </fill>
    </dxf>
    <dxf>
      <fill>
        <patternFill>
          <bgColor theme="5"/>
        </patternFill>
      </fill>
    </dxf>
    <dxf>
      <font>
        <color rgb="FF006100"/>
      </font>
      <fill>
        <patternFill>
          <bgColor rgb="FFC6EFCE"/>
        </patternFill>
      </fill>
    </dxf>
    <dxf>
      <font>
        <color rgb="FF006100"/>
      </font>
      <fill>
        <patternFill>
          <bgColor rgb="FFC6EFCE"/>
        </patternFill>
      </fill>
    </dxf>
    <dxf>
      <font>
        <b/>
        <i val="0"/>
        <color theme="0"/>
      </font>
      <fill>
        <patternFill>
          <bgColor theme="4"/>
        </patternFill>
      </fill>
    </dxf>
    <dxf>
      <fill>
        <patternFill>
          <bgColor theme="5"/>
        </patternFill>
      </fill>
    </dxf>
    <dxf>
      <font>
        <color rgb="FF006100"/>
      </font>
      <fill>
        <patternFill>
          <bgColor rgb="FFC6EFCE"/>
        </patternFill>
      </fill>
    </dxf>
    <dxf>
      <font>
        <color theme="0" tint="-0.24994659260841701"/>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theme="4"/>
        </patternFill>
      </fill>
    </dxf>
    <dxf>
      <fill>
        <patternFill>
          <bgColor theme="5"/>
        </patternFill>
      </fill>
    </dxf>
    <dxf>
      <font>
        <b/>
        <i val="0"/>
        <color theme="0"/>
      </font>
      <fill>
        <patternFill>
          <bgColor theme="4"/>
        </patternFill>
      </fill>
    </dxf>
    <dxf>
      <fill>
        <patternFill>
          <bgColor theme="5"/>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006100"/>
      </font>
      <fill>
        <patternFill>
          <bgColor rgb="FFC6EFCE"/>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006100"/>
      </font>
      <fill>
        <patternFill>
          <bgColor rgb="FFC6EFCE"/>
        </patternFill>
      </fill>
    </dxf>
    <dxf>
      <font>
        <color theme="0" tint="-0.24994659260841701"/>
      </font>
    </dxf>
    <dxf>
      <font>
        <color theme="0" tint="-0.24994659260841701"/>
      </font>
    </dxf>
    <dxf>
      <font>
        <color theme="0" tint="-0.24994659260841701"/>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0" tint="-0.24994659260841701"/>
      </font>
    </dxf>
    <dxf>
      <font>
        <color theme="0" tint="-0.24994659260841701"/>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0" tint="-0.24994659260841701"/>
      </font>
    </dxf>
    <dxf>
      <font>
        <color theme="0" tint="-0.24994659260841701"/>
      </font>
    </dxf>
    <dxf>
      <font>
        <color theme="0" tint="-0.24994659260841701"/>
      </font>
    </dxf>
    <dxf>
      <font>
        <color theme="0" tint="-0.24994659260841701"/>
      </font>
    </dxf>
    <dxf>
      <fill>
        <patternFill>
          <bgColor rgb="FFEBEBEB"/>
        </patternFill>
      </fill>
      <border>
        <left style="thick">
          <color theme="0"/>
        </left>
        <right style="thick">
          <color theme="0"/>
        </right>
        <top style="thick">
          <color theme="0"/>
        </top>
        <bottom style="thick">
          <color theme="0"/>
        </bottom>
        <vertical style="thick">
          <color theme="0"/>
        </vertical>
        <horizontal style="thick">
          <color theme="0"/>
        </horizontal>
      </border>
    </dxf>
    <dxf>
      <font>
        <color auto="1"/>
      </font>
      <fill>
        <patternFill>
          <bgColor rgb="FFF9F9F9"/>
        </patternFill>
      </fill>
      <border>
        <left style="thin">
          <color theme="0"/>
        </left>
        <right style="thin">
          <color theme="0"/>
        </right>
        <top style="thin">
          <color theme="0"/>
        </top>
        <bottom style="thin">
          <color theme="0"/>
        </bottom>
        <vertical style="thick">
          <color theme="0"/>
        </vertical>
        <horizontal style="thick">
          <color theme="0"/>
        </horizontal>
      </border>
    </dxf>
    <dxf>
      <font>
        <b/>
        <i val="0"/>
        <color theme="0"/>
      </font>
      <fill>
        <patternFill>
          <bgColor rgb="FF55585A"/>
        </patternFill>
      </fill>
      <border>
        <left style="thick">
          <color theme="0"/>
        </left>
        <right style="thick">
          <color theme="0"/>
        </right>
        <top style="thick">
          <color theme="0"/>
        </top>
        <bottom style="thick">
          <color theme="0"/>
        </bottom>
        <vertical style="thick">
          <color theme="0"/>
        </vertical>
        <horizontal style="thick">
          <color theme="0"/>
        </horizontal>
      </border>
    </dxf>
    <dxf>
      <font>
        <b/>
        <i val="0"/>
        <color theme="0"/>
      </font>
      <fill>
        <patternFill>
          <bgColor rgb="FF232425"/>
        </patternFill>
      </fill>
      <border>
        <left style="thick">
          <color theme="0"/>
        </left>
        <right style="thick">
          <color theme="0"/>
        </right>
        <top style="thick">
          <color theme="0"/>
        </top>
        <bottom style="thick">
          <color theme="0"/>
        </bottom>
        <vertical style="thick">
          <color theme="0"/>
        </vertical>
        <horizontal style="thick">
          <color theme="0"/>
        </horizontal>
      </border>
    </dxf>
    <dxf>
      <border>
        <bottom style="thin">
          <color auto="1"/>
        </bottom>
      </border>
    </dxf>
  </dxfs>
  <tableStyles count="1" defaultTableStyle="INREV Data" defaultPivotStyle="PivotStyleLight16">
    <tableStyle name="INREV Data" pivot="0" count="5" xr9:uid="{00000000-0011-0000-FFFF-FFFF00000000}">
      <tableStyleElement type="wholeTable" dxfId="473"/>
      <tableStyleElement type="headerRow" dxfId="472"/>
      <tableStyleElement type="totalRow" dxfId="471"/>
      <tableStyleElement type="firstRowStripe" dxfId="470"/>
      <tableStyleElement type="secondRowStripe" dxfId="469"/>
    </tableStyle>
  </tableStyles>
  <colors>
    <indexedColors>
      <rgbColor rgb="00000000"/>
      <rgbColor rgb="00FFFFFF"/>
      <rgbColor rgb="00FF0000"/>
      <rgbColor rgb="0000FF00"/>
      <rgbColor rgb="000000FF"/>
      <rgbColor rgb="00FFFF00"/>
      <rgbColor rgb="00FF00FF"/>
      <rgbColor rgb="0000FFFF"/>
      <rgbColor rgb="00000000"/>
      <rgbColor rgb="00FFFFFF"/>
      <rgbColor rgb="0055585A"/>
      <rgbColor rgb="0000FF00"/>
      <rgbColor rgb="007C7FAB"/>
      <rgbColor rgb="00FFFF00"/>
      <rgbColor rgb="00F2F2F2"/>
      <rgbColor rgb="0000FFFF"/>
      <rgbColor rgb="00232425"/>
      <rgbColor rgb="00C6A1CF"/>
      <rgbColor rgb="0091D6AC"/>
      <rgbColor rgb="00582C83"/>
      <rgbColor rgb="00800080"/>
      <rgbColor rgb="00ECA154"/>
      <rgbColor rgb="00C0C0C0"/>
      <rgbColor rgb="00956C5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FFFF"/>
      <rgbColor rgb="00CC99FF"/>
      <rgbColor rgb="00FFCC99"/>
      <rgbColor rgb="003366FF"/>
      <rgbColor rgb="0033CCCC"/>
      <rgbColor rgb="0099CC00"/>
      <rgbColor rgb="00FFCC00"/>
      <rgbColor rgb="00EFDF00"/>
      <rgbColor rgb="004F758B"/>
      <rgbColor rgb="00FC4C02"/>
      <rgbColor rgb="00969696"/>
      <rgbColor rgb="00008675"/>
      <rgbColor rgb="00339966"/>
      <rgbColor rgb="006CC24A"/>
      <rgbColor rgb="0059CBE8"/>
      <rgbColor rgb="000033A0"/>
      <rgbColor rgb="00993366"/>
      <rgbColor rgb="00009CA6"/>
      <rgbColor rgb="002AD2C9"/>
    </indexedColors>
    <mruColors>
      <color rgb="FFFEDD44"/>
      <color rgb="FFE1E1E1"/>
      <color rgb="FFFE810F"/>
      <color rgb="FF59CBE8"/>
      <color rgb="FF6CC24A"/>
      <color rgb="FFFC8212"/>
      <color rgb="FFFC701E"/>
      <color rgb="FFFC4C02"/>
      <color rgb="FFFFC000"/>
      <color rgb="FF51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nor%20van%20Leeuwen/AppData/Local/Packages/Microsoft.MicrosoftEdge_8wekyb3d8bbwe/TempState/Downloads/Asset%20Level%20Index%20MASTER%20FILE_New_For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REVContactDetails"/>
      <sheetName val="DropDownOptions"/>
      <sheetName val="FrontPage"/>
      <sheetName val="SDDS Tables"/>
      <sheetName val="Sheet1"/>
      <sheetName val="Sheet2"/>
      <sheetName val="DataCollectionSheet"/>
      <sheetName val="Definitions"/>
      <sheetName val="Manual"/>
      <sheetName val="TermsofUse&amp;Disclaimer"/>
      <sheetName val="MasterWorksheet"/>
      <sheetName val="Syntax Errors Validation Rules"/>
      <sheetName val="Business Logic Validation Ru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6">
          <cell r="B6" t="str">
            <v>A1</v>
          </cell>
          <cell r="C6" t="str">
            <v>Reporting date (DAY/MONTH/YEAR)</v>
          </cell>
          <cell r="D6" t="str">
            <v>ReportingDate</v>
          </cell>
          <cell r="E6" t="str">
            <v>n.a.</v>
          </cell>
          <cell r="F6" t="str">
            <v xml:space="preserve">Last calendar day of reporitng period (quarter, month or year) </v>
          </cell>
          <cell r="G6" t="str">
            <v>Yes</v>
          </cell>
          <cell r="H6" t="str">
            <v>Numeric</v>
          </cell>
          <cell r="I6">
            <v>42736</v>
          </cell>
        </row>
        <row r="7">
          <cell r="B7" t="str">
            <v>B1</v>
          </cell>
          <cell r="C7" t="str">
            <v>Year</v>
          </cell>
          <cell r="D7" t="str">
            <v>Year</v>
          </cell>
          <cell r="E7" t="str">
            <v>n.a.</v>
          </cell>
          <cell r="F7" t="str">
            <v>Year of reporting</v>
          </cell>
          <cell r="G7" t="str">
            <v>Yes</v>
          </cell>
          <cell r="H7" t="str">
            <v>Numeric</v>
          </cell>
          <cell r="I7">
            <v>2017</v>
          </cell>
        </row>
        <row r="8">
          <cell r="B8" t="str">
            <v>C1</v>
          </cell>
          <cell r="C8" t="str">
            <v>Reporting Frequency</v>
          </cell>
          <cell r="D8" t="str">
            <v>ReportingFrequency</v>
          </cell>
          <cell r="E8" t="str">
            <v>Monthly</v>
          </cell>
          <cell r="F8" t="str">
            <v>Frequency of financial report for this asset</v>
          </cell>
          <cell r="G8" t="str">
            <v>Yes</v>
          </cell>
          <cell r="H8" t="str">
            <v>Characters</v>
          </cell>
          <cell r="I8" t="str">
            <v>Quarterly</v>
          </cell>
        </row>
        <row r="9">
          <cell r="E9" t="str">
            <v>Quarterly</v>
          </cell>
        </row>
        <row r="10">
          <cell r="E10" t="str">
            <v>Semi-annual</v>
          </cell>
        </row>
        <row r="11">
          <cell r="E11" t="str">
            <v>Annual</v>
          </cell>
        </row>
        <row r="12">
          <cell r="B12" t="str">
            <v>D1</v>
          </cell>
          <cell r="C12" t="str">
            <v>Has this asset been completely sold during this period?</v>
          </cell>
          <cell r="D12" t="str">
            <v>AssetSold</v>
          </cell>
          <cell r="E12" t="str">
            <v>Yes</v>
          </cell>
          <cell r="F12" t="str">
            <v>To be answered YES if this asset has been completely sold during this period</v>
          </cell>
          <cell r="G12" t="str">
            <v>Yes</v>
          </cell>
          <cell r="H12" t="str">
            <v>Characters</v>
          </cell>
          <cell r="I12" t="str">
            <v>No</v>
          </cell>
        </row>
        <row r="13">
          <cell r="E13" t="str">
            <v>No</v>
          </cell>
        </row>
        <row r="14">
          <cell r="B14" t="str">
            <v>E1</v>
          </cell>
          <cell r="C14" t="str">
            <v>Asset name</v>
          </cell>
          <cell r="D14" t="str">
            <v>AssetName</v>
          </cell>
          <cell r="E14" t="str">
            <v>n.a.</v>
          </cell>
          <cell r="F14" t="str">
            <v>A text description of the name of the asset. This describes land and/or building(s)</v>
          </cell>
          <cell r="G14" t="str">
            <v>No</v>
          </cell>
          <cell r="H14" t="str">
            <v>Characters</v>
          </cell>
          <cell r="I14" t="str">
            <v>Ito Tower</v>
          </cell>
        </row>
        <row r="15">
          <cell r="B15" t="str">
            <v>F1</v>
          </cell>
          <cell r="C15" t="str">
            <v>Manager/Direct Investor asset ID</v>
          </cell>
          <cell r="D15" t="str">
            <v>AssetID</v>
          </cell>
          <cell r="E15" t="str">
            <v>n.a.</v>
          </cell>
          <cell r="F15" t="str">
            <v>ID provided by fund manager/direct investor. Unique identifier of asset known by the direct fund manager/direct investor. This ID should remain unchanged for every period</v>
          </cell>
          <cell r="G15" t="str">
            <v>Yes</v>
          </cell>
          <cell r="H15" t="str">
            <v>Numbers, characters or both</v>
          </cell>
          <cell r="I15" t="str">
            <v>AB123456</v>
          </cell>
        </row>
        <row r="16">
          <cell r="B16" t="str">
            <v>G1</v>
          </cell>
          <cell r="C16" t="str">
            <v>Street name</v>
          </cell>
          <cell r="D16" t="str">
            <v>StreetName</v>
          </cell>
          <cell r="E16" t="str">
            <v>n.a.</v>
          </cell>
          <cell r="F16" t="str">
            <v>Main address, name of the street on which the asset is located</v>
          </cell>
          <cell r="G16" t="str">
            <v>Yes</v>
          </cell>
          <cell r="H16" t="str">
            <v>Characters</v>
          </cell>
          <cell r="I16" t="str">
            <v>Gustav Mahlerplein</v>
          </cell>
        </row>
        <row r="17">
          <cell r="B17" t="str">
            <v>H1</v>
          </cell>
          <cell r="C17" t="str">
            <v>Building number</v>
          </cell>
          <cell r="D17" t="str">
            <v>BuildingNumber</v>
          </cell>
          <cell r="E17" t="str">
            <v>n.a.</v>
          </cell>
          <cell r="F17" t="str">
            <v>The number of a building / house of the asset (includes suffix)</v>
          </cell>
          <cell r="G17" t="str">
            <v>Yes</v>
          </cell>
          <cell r="H17" t="str">
            <v>Numbers, characters or both</v>
          </cell>
          <cell r="I17" t="str">
            <v>62</v>
          </cell>
        </row>
        <row r="18">
          <cell r="B18" t="str">
            <v>I1</v>
          </cell>
          <cell r="C18" t="str">
            <v>Postal code</v>
          </cell>
          <cell r="D18" t="str">
            <v>PostalCode</v>
          </cell>
          <cell r="E18" t="str">
            <v>n.a.</v>
          </cell>
          <cell r="F18" t="str">
            <v>Postal code of the asset</v>
          </cell>
          <cell r="G18" t="str">
            <v>Yes</v>
          </cell>
          <cell r="H18" t="str">
            <v>Numbers, characters or both</v>
          </cell>
          <cell r="I18" t="str">
            <v>1082 MA</v>
          </cell>
        </row>
        <row r="19">
          <cell r="B19" t="str">
            <v>J1</v>
          </cell>
          <cell r="C19" t="str">
            <v>City name</v>
          </cell>
          <cell r="D19" t="str">
            <v>CityName</v>
          </cell>
          <cell r="E19" t="str">
            <v>n.a.</v>
          </cell>
          <cell r="F19" t="str">
            <v>The name of the town, city or village of the address</v>
          </cell>
          <cell r="G19" t="str">
            <v>Yes</v>
          </cell>
          <cell r="H19" t="str">
            <v>Characters</v>
          </cell>
          <cell r="I19" t="str">
            <v>Amsterdam</v>
          </cell>
        </row>
        <row r="20">
          <cell r="B20" t="str">
            <v>K1</v>
          </cell>
          <cell r="C20" t="str">
            <v>Country</v>
          </cell>
          <cell r="D20" t="str">
            <v>Country</v>
          </cell>
          <cell r="E20" t="str">
            <v>Albania</v>
          </cell>
          <cell r="F20" t="str">
            <v>The name of the country of the address</v>
          </cell>
          <cell r="G20" t="str">
            <v>Yes</v>
          </cell>
          <cell r="H20" t="str">
            <v>Characters</v>
          </cell>
          <cell r="I20" t="str">
            <v>The Netherlands</v>
          </cell>
        </row>
        <row r="21">
          <cell r="E21" t="str">
            <v>Algeria</v>
          </cell>
        </row>
        <row r="22">
          <cell r="E22" t="str">
            <v>American Samoa</v>
          </cell>
        </row>
        <row r="23">
          <cell r="E23" t="str">
            <v>Andorra</v>
          </cell>
        </row>
        <row r="24">
          <cell r="E24" t="str">
            <v>Angola</v>
          </cell>
        </row>
        <row r="25">
          <cell r="E25" t="str">
            <v>Anguilla</v>
          </cell>
        </row>
        <row r="26">
          <cell r="E26" t="str">
            <v>Antarctica</v>
          </cell>
        </row>
        <row r="27">
          <cell r="E27" t="str">
            <v>Antigua and Barbuda</v>
          </cell>
        </row>
        <row r="28">
          <cell r="E28" t="str">
            <v>Argentina</v>
          </cell>
        </row>
        <row r="29">
          <cell r="E29" t="str">
            <v>Armenia</v>
          </cell>
        </row>
        <row r="30">
          <cell r="E30" t="str">
            <v>Aruba</v>
          </cell>
        </row>
        <row r="31">
          <cell r="E31" t="str">
            <v>Australia</v>
          </cell>
        </row>
        <row r="32">
          <cell r="E32" t="str">
            <v>Austria</v>
          </cell>
        </row>
        <row r="33">
          <cell r="E33" t="str">
            <v>Azerbaijan</v>
          </cell>
        </row>
        <row r="34">
          <cell r="E34" t="str">
            <v>Bahamas</v>
          </cell>
        </row>
        <row r="35">
          <cell r="E35" t="str">
            <v>Bahrain</v>
          </cell>
        </row>
        <row r="36">
          <cell r="E36" t="str">
            <v>Bangladesh</v>
          </cell>
        </row>
        <row r="37">
          <cell r="E37" t="str">
            <v>Barbados</v>
          </cell>
        </row>
        <row r="38">
          <cell r="E38" t="str">
            <v>Belarus</v>
          </cell>
        </row>
        <row r="39">
          <cell r="E39" t="str">
            <v>Belgium</v>
          </cell>
        </row>
        <row r="40">
          <cell r="E40" t="str">
            <v>Belize</v>
          </cell>
        </row>
        <row r="41">
          <cell r="E41" t="str">
            <v>Benin</v>
          </cell>
        </row>
        <row r="42">
          <cell r="E42" t="str">
            <v>Bermuda</v>
          </cell>
        </row>
        <row r="43">
          <cell r="E43" t="str">
            <v>Bhutan</v>
          </cell>
        </row>
        <row r="44">
          <cell r="E44" t="str">
            <v>Bolivia</v>
          </cell>
        </row>
        <row r="45">
          <cell r="E45" t="str">
            <v>Bosnia and Herzegovina</v>
          </cell>
        </row>
        <row r="46">
          <cell r="E46" t="str">
            <v>Botswana</v>
          </cell>
        </row>
        <row r="47">
          <cell r="E47" t="str">
            <v>Bouvet Island</v>
          </cell>
        </row>
        <row r="48">
          <cell r="E48" t="str">
            <v>Brazil</v>
          </cell>
        </row>
        <row r="49">
          <cell r="E49" t="str">
            <v>British Virgin Islands</v>
          </cell>
        </row>
        <row r="50">
          <cell r="E50" t="str">
            <v>Brunei Darussalam</v>
          </cell>
        </row>
        <row r="51">
          <cell r="E51" t="str">
            <v>Bulgaria</v>
          </cell>
        </row>
        <row r="52">
          <cell r="E52" t="str">
            <v>Burkina Faso</v>
          </cell>
        </row>
        <row r="53">
          <cell r="E53" t="str">
            <v>Burundi</v>
          </cell>
        </row>
        <row r="54">
          <cell r="E54" t="str">
            <v>Cambodia</v>
          </cell>
        </row>
        <row r="55">
          <cell r="E55" t="str">
            <v>Cameroon</v>
          </cell>
        </row>
        <row r="56">
          <cell r="E56" t="str">
            <v>Canada</v>
          </cell>
        </row>
        <row r="57">
          <cell r="E57" t="str">
            <v>Cape Verde</v>
          </cell>
        </row>
        <row r="58">
          <cell r="E58" t="str">
            <v>Cayman Islands</v>
          </cell>
        </row>
        <row r="59">
          <cell r="E59" t="str">
            <v>Central African Republic</v>
          </cell>
        </row>
        <row r="60">
          <cell r="E60" t="str">
            <v>Chad</v>
          </cell>
        </row>
        <row r="61">
          <cell r="E61" t="str">
            <v>Chile</v>
          </cell>
        </row>
        <row r="62">
          <cell r="E62" t="str">
            <v>China</v>
          </cell>
        </row>
        <row r="63">
          <cell r="E63" t="str">
            <v>Christmas Island</v>
          </cell>
        </row>
        <row r="64">
          <cell r="E64" t="str">
            <v>Cocos (Keeling) Islands</v>
          </cell>
        </row>
        <row r="65">
          <cell r="E65" t="str">
            <v>Colombia</v>
          </cell>
        </row>
        <row r="66">
          <cell r="E66" t="str">
            <v>Comoros, Union of the</v>
          </cell>
        </row>
        <row r="67">
          <cell r="E67" t="str">
            <v>Congo</v>
          </cell>
        </row>
        <row r="68">
          <cell r="E68" t="str">
            <v>Congo</v>
          </cell>
        </row>
        <row r="69">
          <cell r="E69" t="str">
            <v>Cook Islands</v>
          </cell>
        </row>
        <row r="70">
          <cell r="E70" t="str">
            <v>Costa Rica</v>
          </cell>
        </row>
        <row r="71">
          <cell r="E71" t="str">
            <v>Cote D'Ivoire</v>
          </cell>
        </row>
        <row r="72">
          <cell r="E72" t="str">
            <v>Croatia</v>
          </cell>
        </row>
        <row r="73">
          <cell r="E73" t="str">
            <v>Cuba</v>
          </cell>
        </row>
        <row r="74">
          <cell r="E74" t="str">
            <v>Cyprus</v>
          </cell>
        </row>
        <row r="75">
          <cell r="E75" t="str">
            <v>Czech Republic</v>
          </cell>
        </row>
        <row r="76">
          <cell r="E76" t="str">
            <v>Denmark</v>
          </cell>
        </row>
        <row r="77">
          <cell r="E77" t="str">
            <v>Djibouti</v>
          </cell>
        </row>
        <row r="78">
          <cell r="E78" t="str">
            <v>Dominica</v>
          </cell>
        </row>
        <row r="79">
          <cell r="E79" t="str">
            <v>Dominican Republic</v>
          </cell>
        </row>
        <row r="80">
          <cell r="E80" t="str">
            <v>Ecuador</v>
          </cell>
        </row>
        <row r="81">
          <cell r="E81" t="str">
            <v>Egypt</v>
          </cell>
        </row>
        <row r="82">
          <cell r="E82" t="str">
            <v>El Salvador</v>
          </cell>
        </row>
        <row r="83">
          <cell r="E83" t="str">
            <v>Equatorial Guinea</v>
          </cell>
        </row>
        <row r="84">
          <cell r="E84" t="str">
            <v>Eritrea</v>
          </cell>
        </row>
        <row r="85">
          <cell r="E85" t="str">
            <v>Estonia</v>
          </cell>
        </row>
        <row r="86">
          <cell r="E86" t="str">
            <v>Ethiopia</v>
          </cell>
        </row>
        <row r="87">
          <cell r="E87" t="str">
            <v>Faeroe Islands</v>
          </cell>
        </row>
        <row r="88">
          <cell r="E88" t="str">
            <v>Falkland Islands</v>
          </cell>
        </row>
        <row r="89">
          <cell r="E89" t="str">
            <v>Fiji the Fiji Islands</v>
          </cell>
        </row>
        <row r="90">
          <cell r="E90" t="str">
            <v>Finland</v>
          </cell>
        </row>
        <row r="91">
          <cell r="E91" t="str">
            <v>France</v>
          </cell>
        </row>
        <row r="92">
          <cell r="E92" t="str">
            <v>French Guiana</v>
          </cell>
        </row>
        <row r="93">
          <cell r="E93" t="str">
            <v>French Polynesia</v>
          </cell>
        </row>
        <row r="94">
          <cell r="E94" t="str">
            <v>French Southern Territories</v>
          </cell>
        </row>
        <row r="95">
          <cell r="E95" t="str">
            <v>Gabon</v>
          </cell>
        </row>
        <row r="96">
          <cell r="E96" t="str">
            <v>Gambia the</v>
          </cell>
        </row>
        <row r="97">
          <cell r="E97" t="str">
            <v>Georgia</v>
          </cell>
        </row>
        <row r="98">
          <cell r="E98" t="str">
            <v>Germany</v>
          </cell>
        </row>
        <row r="99">
          <cell r="E99" t="str">
            <v>Ghana</v>
          </cell>
        </row>
        <row r="100">
          <cell r="E100" t="str">
            <v>Gibraltar</v>
          </cell>
        </row>
        <row r="101">
          <cell r="E101" t="str">
            <v>Greece</v>
          </cell>
        </row>
        <row r="102">
          <cell r="E102" t="str">
            <v>Greenland</v>
          </cell>
        </row>
        <row r="103">
          <cell r="E103" t="str">
            <v>Grenada</v>
          </cell>
        </row>
        <row r="104">
          <cell r="E104" t="str">
            <v>Guadaloupe</v>
          </cell>
        </row>
        <row r="105">
          <cell r="E105" t="str">
            <v>Guam</v>
          </cell>
        </row>
        <row r="106">
          <cell r="E106" t="str">
            <v>Guatemala</v>
          </cell>
        </row>
        <row r="107">
          <cell r="E107" t="str">
            <v>Guernsey</v>
          </cell>
        </row>
        <row r="108">
          <cell r="E108" t="str">
            <v>Guinea</v>
          </cell>
        </row>
        <row r="109">
          <cell r="E109" t="str">
            <v>Guinea-Bissau</v>
          </cell>
        </row>
        <row r="110">
          <cell r="E110" t="str">
            <v>Guyana</v>
          </cell>
        </row>
        <row r="111">
          <cell r="E111" t="str">
            <v>Haiti</v>
          </cell>
        </row>
        <row r="112">
          <cell r="E112" t="str">
            <v>Heard and McDonald Islands</v>
          </cell>
        </row>
        <row r="113">
          <cell r="E113" t="str">
            <v>Holy See (Vatican City State)</v>
          </cell>
        </row>
        <row r="114">
          <cell r="E114" t="str">
            <v>Honduras</v>
          </cell>
        </row>
        <row r="115">
          <cell r="E115" t="str">
            <v>Hong Kong</v>
          </cell>
        </row>
        <row r="116">
          <cell r="E116" t="str">
            <v>Hungary</v>
          </cell>
        </row>
        <row r="117">
          <cell r="E117" t="str">
            <v>Iceland</v>
          </cell>
        </row>
        <row r="118">
          <cell r="E118" t="str">
            <v>India</v>
          </cell>
        </row>
        <row r="119">
          <cell r="E119" t="str">
            <v>Indonesia</v>
          </cell>
        </row>
        <row r="120">
          <cell r="E120" t="str">
            <v>Iran</v>
          </cell>
        </row>
        <row r="121">
          <cell r="E121" t="str">
            <v>Iraq</v>
          </cell>
        </row>
        <row r="122">
          <cell r="E122" t="str">
            <v>Ireland</v>
          </cell>
        </row>
        <row r="123">
          <cell r="E123" t="str">
            <v>Israel</v>
          </cell>
        </row>
        <row r="124">
          <cell r="E124" t="str">
            <v>Italy</v>
          </cell>
        </row>
        <row r="125">
          <cell r="E125" t="str">
            <v>Jamaica</v>
          </cell>
        </row>
        <row r="126">
          <cell r="E126" t="str">
            <v>Japan</v>
          </cell>
        </row>
        <row r="127">
          <cell r="E127" t="str">
            <v>Jersey</v>
          </cell>
        </row>
        <row r="128">
          <cell r="E128" t="str">
            <v>Jordan</v>
          </cell>
        </row>
        <row r="129">
          <cell r="E129" t="str">
            <v>Kazakhstan</v>
          </cell>
        </row>
        <row r="130">
          <cell r="E130" t="str">
            <v>Kenya</v>
          </cell>
        </row>
        <row r="131">
          <cell r="E131" t="str">
            <v>Kiribati</v>
          </cell>
        </row>
        <row r="132">
          <cell r="E132" t="str">
            <v>Korea</v>
          </cell>
        </row>
        <row r="133">
          <cell r="E133" t="str">
            <v>Kuwait</v>
          </cell>
        </row>
        <row r="134">
          <cell r="E134" t="str">
            <v>Kyrgyz Republic</v>
          </cell>
        </row>
        <row r="135">
          <cell r="E135" t="str">
            <v>Lao</v>
          </cell>
        </row>
        <row r="136">
          <cell r="E136" t="str">
            <v>Latvia</v>
          </cell>
        </row>
        <row r="137">
          <cell r="E137" t="str">
            <v>Lebanon</v>
          </cell>
        </row>
        <row r="138">
          <cell r="E138" t="str">
            <v>Lesotho</v>
          </cell>
        </row>
        <row r="139">
          <cell r="E139" t="str">
            <v>Liberia</v>
          </cell>
        </row>
        <row r="140">
          <cell r="E140" t="str">
            <v>Libyan Arab Jamahiriya</v>
          </cell>
        </row>
        <row r="141">
          <cell r="E141" t="str">
            <v>Liechtenstein</v>
          </cell>
        </row>
        <row r="142">
          <cell r="E142" t="str">
            <v>Lithuania</v>
          </cell>
        </row>
        <row r="143">
          <cell r="E143" t="str">
            <v>Luxembourg</v>
          </cell>
        </row>
        <row r="144">
          <cell r="E144" t="str">
            <v>Macau</v>
          </cell>
        </row>
        <row r="145">
          <cell r="E145" t="str">
            <v>Macedonia</v>
          </cell>
        </row>
        <row r="146">
          <cell r="E146" t="str">
            <v>Madagascar</v>
          </cell>
        </row>
        <row r="147">
          <cell r="E147" t="str">
            <v>Malawi</v>
          </cell>
        </row>
        <row r="148">
          <cell r="E148" t="str">
            <v>Malaysia</v>
          </cell>
        </row>
        <row r="149">
          <cell r="E149" t="str">
            <v>Maldives</v>
          </cell>
        </row>
        <row r="150">
          <cell r="E150" t="str">
            <v>Mali</v>
          </cell>
        </row>
        <row r="151">
          <cell r="E151" t="str">
            <v>Malta</v>
          </cell>
        </row>
        <row r="152">
          <cell r="E152" t="str">
            <v>Marshall Islands</v>
          </cell>
        </row>
        <row r="153">
          <cell r="E153" t="str">
            <v>Martinique</v>
          </cell>
        </row>
        <row r="154">
          <cell r="E154" t="str">
            <v>Mauritania</v>
          </cell>
        </row>
        <row r="155">
          <cell r="E155" t="str">
            <v>Mauritius</v>
          </cell>
        </row>
        <row r="156">
          <cell r="E156" t="str">
            <v>Mayotte</v>
          </cell>
        </row>
        <row r="157">
          <cell r="E157" t="str">
            <v>Mexico</v>
          </cell>
        </row>
        <row r="158">
          <cell r="E158" t="str">
            <v>Micronesia</v>
          </cell>
        </row>
        <row r="159">
          <cell r="E159" t="str">
            <v>Moldova</v>
          </cell>
        </row>
        <row r="160">
          <cell r="E160" t="str">
            <v>Monaco</v>
          </cell>
        </row>
        <row r="161">
          <cell r="E161" t="str">
            <v>Mongolia</v>
          </cell>
        </row>
        <row r="162">
          <cell r="E162" t="str">
            <v>Montserrat</v>
          </cell>
        </row>
        <row r="163">
          <cell r="E163" t="str">
            <v>Morocco</v>
          </cell>
        </row>
        <row r="164">
          <cell r="E164" t="str">
            <v>Mozambique</v>
          </cell>
        </row>
        <row r="165">
          <cell r="E165" t="str">
            <v>Myanmar</v>
          </cell>
        </row>
        <row r="166">
          <cell r="E166" t="str">
            <v>Namibia</v>
          </cell>
        </row>
        <row r="167">
          <cell r="E167" t="str">
            <v>Nauru</v>
          </cell>
        </row>
        <row r="168">
          <cell r="E168" t="str">
            <v>Nepal</v>
          </cell>
        </row>
        <row r="169">
          <cell r="E169" t="str">
            <v>Netherlands</v>
          </cell>
        </row>
        <row r="170">
          <cell r="E170" t="str">
            <v>Netherlands Antilles</v>
          </cell>
        </row>
        <row r="171">
          <cell r="E171" t="str">
            <v>New Caledonia</v>
          </cell>
        </row>
        <row r="172">
          <cell r="E172" t="str">
            <v>New Zealand</v>
          </cell>
        </row>
        <row r="173">
          <cell r="E173" t="str">
            <v>Nicaragua</v>
          </cell>
        </row>
        <row r="174">
          <cell r="E174" t="str">
            <v>Niger the</v>
          </cell>
        </row>
        <row r="175">
          <cell r="E175" t="str">
            <v>Nigeria</v>
          </cell>
        </row>
        <row r="176">
          <cell r="E176" t="str">
            <v>Niue</v>
          </cell>
        </row>
        <row r="177">
          <cell r="E177" t="str">
            <v>Norfolk Island</v>
          </cell>
        </row>
        <row r="178">
          <cell r="E178" t="str">
            <v>North Korea</v>
          </cell>
        </row>
        <row r="179">
          <cell r="E179" t="str">
            <v>Northern Mariana Islands</v>
          </cell>
        </row>
        <row r="180">
          <cell r="E180" t="str">
            <v>Norway</v>
          </cell>
        </row>
        <row r="181">
          <cell r="E181" t="str">
            <v>Oman</v>
          </cell>
        </row>
        <row r="182">
          <cell r="E182" t="str">
            <v>Pakistan</v>
          </cell>
        </row>
        <row r="183">
          <cell r="E183" t="str">
            <v>Palau</v>
          </cell>
        </row>
        <row r="184">
          <cell r="E184" t="str">
            <v>Palestinian Territory</v>
          </cell>
        </row>
        <row r="185">
          <cell r="E185" t="str">
            <v>Panama</v>
          </cell>
        </row>
        <row r="186">
          <cell r="E186" t="str">
            <v>Papua New Guinea</v>
          </cell>
        </row>
        <row r="187">
          <cell r="E187" t="str">
            <v>Paraguay</v>
          </cell>
        </row>
        <row r="188">
          <cell r="E188" t="str">
            <v>Peru</v>
          </cell>
        </row>
        <row r="189">
          <cell r="E189" t="str">
            <v>Philippines the</v>
          </cell>
        </row>
        <row r="190">
          <cell r="E190" t="str">
            <v>Pitcairn Island</v>
          </cell>
        </row>
        <row r="191">
          <cell r="E191" t="str">
            <v>Poland</v>
          </cell>
        </row>
        <row r="192">
          <cell r="E192" t="str">
            <v>Portugal</v>
          </cell>
        </row>
        <row r="193">
          <cell r="E193" t="str">
            <v>Puerto Rico</v>
          </cell>
        </row>
        <row r="194">
          <cell r="E194" t="str">
            <v>Qatar</v>
          </cell>
        </row>
        <row r="195">
          <cell r="E195" t="str">
            <v>Reunion</v>
          </cell>
        </row>
        <row r="196">
          <cell r="E196" t="str">
            <v>Romania</v>
          </cell>
        </row>
        <row r="197">
          <cell r="E197" t="str">
            <v>Russia</v>
          </cell>
        </row>
        <row r="198">
          <cell r="E198" t="str">
            <v>Rwanda</v>
          </cell>
        </row>
        <row r="199">
          <cell r="E199" t="str">
            <v>Samoa</v>
          </cell>
        </row>
        <row r="200">
          <cell r="E200" t="str">
            <v>San Marino</v>
          </cell>
        </row>
        <row r="201">
          <cell r="E201" t="str">
            <v>Sao Tome and Principe</v>
          </cell>
        </row>
        <row r="202">
          <cell r="E202" t="str">
            <v>Saudi Arabia</v>
          </cell>
        </row>
        <row r="203">
          <cell r="E203" t="str">
            <v>Senegal</v>
          </cell>
        </row>
        <row r="204">
          <cell r="E204" t="str">
            <v>Serbia and Montenegro</v>
          </cell>
        </row>
        <row r="205">
          <cell r="E205" t="str">
            <v>Seychelles</v>
          </cell>
        </row>
        <row r="206">
          <cell r="E206" t="str">
            <v>Sierra Leone</v>
          </cell>
        </row>
        <row r="207">
          <cell r="E207" t="str">
            <v>Singapore</v>
          </cell>
        </row>
        <row r="208">
          <cell r="E208" t="str">
            <v>Slovakia</v>
          </cell>
        </row>
        <row r="209">
          <cell r="E209" t="str">
            <v>Slovenia</v>
          </cell>
        </row>
        <row r="210">
          <cell r="E210" t="str">
            <v>Solomon Islands</v>
          </cell>
        </row>
        <row r="211">
          <cell r="E211" t="str">
            <v>Somalia</v>
          </cell>
        </row>
        <row r="212">
          <cell r="E212" t="str">
            <v>South Africa</v>
          </cell>
        </row>
        <row r="213">
          <cell r="E213" t="str">
            <v>South Georgia and the South Sandwich Islands</v>
          </cell>
        </row>
        <row r="214">
          <cell r="E214" t="str">
            <v>Spain</v>
          </cell>
        </row>
        <row r="215">
          <cell r="E215" t="str">
            <v>Sri Lanka</v>
          </cell>
        </row>
        <row r="216">
          <cell r="E216" t="str">
            <v>St. Helena</v>
          </cell>
        </row>
        <row r="217">
          <cell r="E217" t="str">
            <v>St. Kitts and Nevis</v>
          </cell>
        </row>
        <row r="218">
          <cell r="E218" t="str">
            <v>St. Lucia</v>
          </cell>
        </row>
        <row r="219">
          <cell r="E219" t="str">
            <v>St. Pierre and Miquelon</v>
          </cell>
        </row>
        <row r="220">
          <cell r="E220" t="str">
            <v>St. Vincent and the Grenadines</v>
          </cell>
        </row>
        <row r="221">
          <cell r="E221" t="str">
            <v>Sudan the</v>
          </cell>
        </row>
        <row r="222">
          <cell r="E222" t="str">
            <v>Suriname</v>
          </cell>
        </row>
        <row r="223">
          <cell r="E223" t="str">
            <v>Svalbard &amp; Jan Mayen Islands</v>
          </cell>
        </row>
        <row r="224">
          <cell r="E224" t="str">
            <v>Swaziland</v>
          </cell>
        </row>
        <row r="225">
          <cell r="E225" t="str">
            <v>Sweden</v>
          </cell>
        </row>
        <row r="226">
          <cell r="E226" t="str">
            <v>Switzerland</v>
          </cell>
        </row>
        <row r="227">
          <cell r="E227" t="str">
            <v>Syrian Arab Republic</v>
          </cell>
        </row>
        <row r="228">
          <cell r="E228" t="str">
            <v>Taiwan</v>
          </cell>
        </row>
        <row r="229">
          <cell r="E229" t="str">
            <v>Tajikistan</v>
          </cell>
        </row>
        <row r="230">
          <cell r="E230" t="str">
            <v>Tanzania</v>
          </cell>
        </row>
        <row r="231">
          <cell r="E231" t="str">
            <v>Thailand</v>
          </cell>
        </row>
        <row r="232">
          <cell r="E232" t="str">
            <v>Timor-Leste</v>
          </cell>
        </row>
        <row r="233">
          <cell r="E233" t="str">
            <v>Togo</v>
          </cell>
        </row>
        <row r="234">
          <cell r="E234" t="str">
            <v>Tokelau</v>
          </cell>
        </row>
        <row r="235">
          <cell r="E235" t="str">
            <v>Tonga</v>
          </cell>
        </row>
        <row r="236">
          <cell r="E236" t="str">
            <v>Trinidad and Tobago</v>
          </cell>
        </row>
        <row r="237">
          <cell r="E237" t="str">
            <v>Tunisia</v>
          </cell>
        </row>
        <row r="238">
          <cell r="E238" t="str">
            <v>Turkey</v>
          </cell>
        </row>
        <row r="239">
          <cell r="E239" t="str">
            <v>Turkmenistan</v>
          </cell>
        </row>
        <row r="240">
          <cell r="E240" t="str">
            <v>Turks and Caicos Islands</v>
          </cell>
        </row>
        <row r="241">
          <cell r="E241" t="str">
            <v>Tuvalu</v>
          </cell>
        </row>
        <row r="242">
          <cell r="E242" t="str">
            <v>Uganda</v>
          </cell>
        </row>
        <row r="243">
          <cell r="E243" t="str">
            <v>Ukraine</v>
          </cell>
        </row>
        <row r="244">
          <cell r="E244" t="str">
            <v>United Arab Emirates</v>
          </cell>
        </row>
        <row r="245">
          <cell r="E245" t="str">
            <v>United Kingdom</v>
          </cell>
        </row>
        <row r="246">
          <cell r="E246" t="str">
            <v>United States Minor Outlying Islands</v>
          </cell>
        </row>
        <row r="247">
          <cell r="E247" t="str">
            <v>United States of America</v>
          </cell>
        </row>
        <row r="248">
          <cell r="E248" t="str">
            <v>Uruguay</v>
          </cell>
        </row>
        <row r="249">
          <cell r="E249" t="str">
            <v>US Virgin Islands</v>
          </cell>
        </row>
        <row r="250">
          <cell r="E250" t="str">
            <v>Uzbekistan</v>
          </cell>
        </row>
        <row r="251">
          <cell r="E251" t="str">
            <v>Vanuatu</v>
          </cell>
        </row>
        <row r="252">
          <cell r="E252" t="str">
            <v>Venezuela</v>
          </cell>
        </row>
        <row r="253">
          <cell r="E253" t="str">
            <v>Viet Nam</v>
          </cell>
        </row>
        <row r="254">
          <cell r="E254" t="str">
            <v>Wallis and Futuna Islands</v>
          </cell>
        </row>
        <row r="255">
          <cell r="E255" t="str">
            <v>Western Sahara</v>
          </cell>
        </row>
        <row r="256">
          <cell r="E256" t="str">
            <v>Yemen</v>
          </cell>
        </row>
        <row r="257">
          <cell r="E257" t="str">
            <v>Zambia</v>
          </cell>
        </row>
        <row r="258">
          <cell r="E258" t="str">
            <v>Zimbabwe</v>
          </cell>
        </row>
        <row r="259">
          <cell r="B259" t="str">
            <v>L1</v>
          </cell>
          <cell r="C259" t="str">
            <v>GEO Code</v>
          </cell>
          <cell r="D259" t="str">
            <v>GEOCode</v>
          </cell>
          <cell r="E259" t="str">
            <v>n.a.</v>
          </cell>
          <cell r="F259" t="str">
            <v xml:space="preserve">Geocoding is the process of converting addresses (like "1600 Amphitheatre Parkway, Mountain View, CA") into geographic coordinates (like latitude 37.423021 and longitude -122.083739) </v>
          </cell>
          <cell r="G259" t="str">
            <v>No</v>
          </cell>
          <cell r="H259" t="str">
            <v>Numeric</v>
          </cell>
          <cell r="I259" t="str">
            <v>Lattitude 37.423021 and longitude -122.083739</v>
          </cell>
        </row>
        <row r="260">
          <cell r="B260" t="str">
            <v>M1</v>
          </cell>
          <cell r="C260" t="str">
            <v>Asset type</v>
          </cell>
          <cell r="D260" t="str">
            <v>AssetType</v>
          </cell>
          <cell r="E260" t="str">
            <v>Office</v>
          </cell>
          <cell r="F260" t="str">
            <v xml:space="preserve">Asset use (e.g. retail, office, industrial, residential, etc).  Main asset use is determined by the local authority classification or is manager defined. If the share of market rent of any single asset use type is greater than 50% select this as the main asset use. If none of the types has a share greater than 50% use the type with the highest share. </v>
          </cell>
          <cell r="G260" t="str">
            <v>Yes</v>
          </cell>
          <cell r="H260" t="str">
            <v>Characters</v>
          </cell>
          <cell r="I260" t="str">
            <v>Office</v>
          </cell>
        </row>
        <row r="261">
          <cell r="E261" t="str">
            <v>Retail</v>
          </cell>
        </row>
        <row r="262">
          <cell r="E262" t="str">
            <v>Industrial / logistics</v>
          </cell>
        </row>
        <row r="263">
          <cell r="E263" t="str">
            <v>Residential</v>
          </cell>
        </row>
        <row r="264">
          <cell r="E264" t="str">
            <v>Parking</v>
          </cell>
        </row>
        <row r="265">
          <cell r="E265" t="str">
            <v>Student housing</v>
          </cell>
        </row>
        <row r="266">
          <cell r="E266" t="str">
            <v>Hotel</v>
          </cell>
        </row>
        <row r="267">
          <cell r="E267" t="str">
            <v>Leisure</v>
          </cell>
        </row>
        <row r="268">
          <cell r="E268" t="str">
            <v>Health care</v>
          </cell>
        </row>
        <row r="269">
          <cell r="E269" t="str">
            <v>Aged care</v>
          </cell>
        </row>
        <row r="270">
          <cell r="E270" t="str">
            <v>Education</v>
          </cell>
        </row>
        <row r="271">
          <cell r="E271" t="str">
            <v>Agricultural</v>
          </cell>
        </row>
        <row r="272">
          <cell r="E272" t="str">
            <v>Other real estate type</v>
          </cell>
        </row>
        <row r="273">
          <cell r="E273" t="str">
            <v xml:space="preserve">Mixed </v>
          </cell>
          <cell r="F273" t="str">
            <v>If any asset’s share of market rent does not exceed 50%</v>
          </cell>
        </row>
        <row r="274">
          <cell r="B274" t="str">
            <v>N1</v>
          </cell>
          <cell r="C274" t="str">
            <v>Asset sub-type</v>
          </cell>
          <cell r="D274" t="str">
            <v>AssetSubtype</v>
          </cell>
          <cell r="E274" t="str">
            <v>n.a.</v>
          </cell>
          <cell r="F274" t="str">
            <v>Asset sub-type depends on the asset type. (e.g. for residential: student housing, social housing, etc). If the share of market rent of any single sub-asset use type is greater than 50% select this as the main asset use. If none of the types has a share greater than 50% use the type with the highest share</v>
          </cell>
          <cell r="G274" t="str">
            <v>Office</v>
          </cell>
          <cell r="H274" t="str">
            <v>Characters</v>
          </cell>
          <cell r="I274" t="str">
            <v>Office</v>
          </cell>
        </row>
        <row r="275">
          <cell r="C275" t="str">
            <v>Office</v>
          </cell>
          <cell r="E275" t="str">
            <v>Office</v>
          </cell>
          <cell r="F275" t="str">
            <v>n.a.</v>
          </cell>
          <cell r="G275" t="str">
            <v>n.a.</v>
          </cell>
        </row>
        <row r="276">
          <cell r="E276" t="str">
            <v>Office park</v>
          </cell>
          <cell r="F276" t="str">
            <v>n.a.</v>
          </cell>
          <cell r="G276" t="str">
            <v>n.a.</v>
          </cell>
        </row>
        <row r="277">
          <cell r="E277" t="str">
            <v>Other office</v>
          </cell>
          <cell r="F277" t="str">
            <v>n.a.</v>
          </cell>
          <cell r="G277" t="str">
            <v>n.a.</v>
          </cell>
        </row>
        <row r="278">
          <cell r="C278" t="str">
            <v>Retail</v>
          </cell>
          <cell r="E278" t="str">
            <v>High street shop</v>
          </cell>
          <cell r="F278" t="str">
            <v>n.a.</v>
          </cell>
          <cell r="G278" t="str">
            <v>n.a.</v>
          </cell>
        </row>
        <row r="279">
          <cell r="E279" t="str">
            <v>Shopping centre</v>
          </cell>
          <cell r="F279" t="str">
            <v>n.a.</v>
          </cell>
          <cell r="G279" t="str">
            <v>n.a.</v>
          </cell>
        </row>
        <row r="280">
          <cell r="E280" t="str">
            <v>Retail park</v>
          </cell>
          <cell r="F280" t="str">
            <v>n.a.</v>
          </cell>
          <cell r="G280" t="str">
            <v>n.a.</v>
          </cell>
        </row>
        <row r="281">
          <cell r="E281" t="str">
            <v>Retail warehouse</v>
          </cell>
          <cell r="F281" t="str">
            <v>n.a.</v>
          </cell>
          <cell r="G281" t="str">
            <v>n.a.</v>
          </cell>
        </row>
        <row r="282">
          <cell r="E282" t="str">
            <v>Supermarket / superstore</v>
          </cell>
          <cell r="F282" t="str">
            <v>n.a.</v>
          </cell>
          <cell r="G282" t="str">
            <v>n.a.</v>
          </cell>
        </row>
        <row r="283">
          <cell r="E283" t="str">
            <v>Department store</v>
          </cell>
          <cell r="F283" t="str">
            <v>n.a.</v>
          </cell>
          <cell r="G283" t="str">
            <v>n.a.</v>
          </cell>
        </row>
        <row r="284">
          <cell r="E284" t="str">
            <v>Public houses/Bars and pubs</v>
          </cell>
          <cell r="F284" t="str">
            <v>n.a.</v>
          </cell>
          <cell r="G284" t="str">
            <v>n.a.</v>
          </cell>
        </row>
        <row r="285">
          <cell r="E285" t="str">
            <v>Other retail (post offices, banks, etc)</v>
          </cell>
          <cell r="F285" t="str">
            <v>n.a.</v>
          </cell>
          <cell r="G285" t="str">
            <v>n.a.</v>
          </cell>
        </row>
        <row r="286">
          <cell r="C286" t="str">
            <v>IndustrialLogistics</v>
          </cell>
          <cell r="E286" t="str">
            <v>Industrial</v>
          </cell>
          <cell r="F286" t="str">
            <v>n.a.</v>
          </cell>
          <cell r="G286" t="str">
            <v>n.a.</v>
          </cell>
        </row>
        <row r="287">
          <cell r="E287" t="str">
            <v>Logistics</v>
          </cell>
          <cell r="F287" t="str">
            <v>n.a.</v>
          </cell>
          <cell r="G287" t="str">
            <v>n.a.</v>
          </cell>
        </row>
        <row r="288">
          <cell r="E288" t="str">
            <v>Distribution warehouse</v>
          </cell>
          <cell r="F288" t="str">
            <v>n.a.</v>
          </cell>
          <cell r="G288" t="str">
            <v>n.a.</v>
          </cell>
        </row>
        <row r="289">
          <cell r="C289" t="str">
            <v>Residential</v>
          </cell>
          <cell r="E289" t="str">
            <v>Private Rental Sector/Multi-family</v>
          </cell>
          <cell r="F289" t="str">
            <v>n.a.</v>
          </cell>
          <cell r="G289" t="str">
            <v>n.a.</v>
          </cell>
        </row>
        <row r="290">
          <cell r="E290" t="str">
            <v>Social housing</v>
          </cell>
          <cell r="F290" t="str">
            <v>n.a.</v>
          </cell>
          <cell r="G290" t="str">
            <v>n.a.</v>
          </cell>
        </row>
        <row r="291">
          <cell r="C291" t="str">
            <v>StudentHousing</v>
          </cell>
          <cell r="E291" t="str">
            <v>Student Housing - Direct Let</v>
          </cell>
          <cell r="F291" t="str">
            <v>n.a.</v>
          </cell>
          <cell r="G291" t="str">
            <v>n.a.</v>
          </cell>
        </row>
        <row r="292">
          <cell r="E292" t="str">
            <v>Student Housing - Leased</v>
          </cell>
          <cell r="F292" t="str">
            <v>n.a.</v>
          </cell>
          <cell r="G292" t="str">
            <v>n.a.</v>
          </cell>
        </row>
        <row r="293">
          <cell r="C293" t="str">
            <v>Leisure</v>
          </cell>
          <cell r="E293" t="str">
            <v>Health &amp; Fitness</v>
          </cell>
          <cell r="F293" t="str">
            <v>n.a.</v>
          </cell>
          <cell r="G293" t="str">
            <v>n.a.</v>
          </cell>
        </row>
        <row r="294">
          <cell r="E294" t="str">
            <v>Restaurants</v>
          </cell>
          <cell r="F294" t="str">
            <v>n.a.</v>
          </cell>
          <cell r="G294" t="str">
            <v>n.a.</v>
          </cell>
        </row>
        <row r="295">
          <cell r="E295" t="str">
            <v>Leisure other (Cinema / Bowling etc)</v>
          </cell>
          <cell r="F295" t="str">
            <v>n.a.</v>
          </cell>
          <cell r="G295" t="str">
            <v>n.a.</v>
          </cell>
        </row>
        <row r="296">
          <cell r="C296" t="str">
            <v>HealthCare</v>
          </cell>
          <cell r="E296" t="str">
            <v>Hospital</v>
          </cell>
          <cell r="F296" t="str">
            <v>n.a.</v>
          </cell>
          <cell r="G296" t="str">
            <v>n.a.</v>
          </cell>
        </row>
        <row r="297">
          <cell r="E297" t="str">
            <v>Hospitals care homes</v>
          </cell>
          <cell r="F297" t="str">
            <v>n.a.</v>
          </cell>
          <cell r="G297" t="str">
            <v>n.a.</v>
          </cell>
        </row>
        <row r="298">
          <cell r="E298" t="str">
            <v>Assisted living homes</v>
          </cell>
          <cell r="F298" t="str">
            <v>n.a.</v>
          </cell>
          <cell r="G298" t="str">
            <v>n.a.</v>
          </cell>
        </row>
        <row r="299">
          <cell r="C299" t="str">
            <v>AgedCare</v>
          </cell>
          <cell r="E299" t="str">
            <v>Retirement homes</v>
          </cell>
          <cell r="F299" t="str">
            <v>n.a.</v>
          </cell>
          <cell r="G299" t="str">
            <v>n.a.</v>
          </cell>
        </row>
        <row r="300">
          <cell r="E300" t="str">
            <v>Nursing homes</v>
          </cell>
          <cell r="F300" t="str">
            <v>n.a.</v>
          </cell>
          <cell r="G300" t="str">
            <v>n.a.</v>
          </cell>
        </row>
        <row r="301">
          <cell r="E301" t="str">
            <v>Other</v>
          </cell>
          <cell r="F301" t="str">
            <v>n.a.</v>
          </cell>
          <cell r="G301" t="str">
            <v>n.a.</v>
          </cell>
        </row>
        <row r="302">
          <cell r="C302" t="str">
            <v>Education</v>
          </cell>
          <cell r="E302" t="str">
            <v>Health clubs</v>
          </cell>
          <cell r="F302" t="str">
            <v>n.a.</v>
          </cell>
          <cell r="G302" t="str">
            <v>n.a.</v>
          </cell>
        </row>
        <row r="303">
          <cell r="E303" t="str">
            <v>Education centers</v>
          </cell>
          <cell r="F303" t="str">
            <v>n.a.</v>
          </cell>
          <cell r="G303" t="str">
            <v>n.a.</v>
          </cell>
        </row>
        <row r="304">
          <cell r="E304" t="str">
            <v>Kindergardens</v>
          </cell>
          <cell r="F304" t="str">
            <v>n.a.</v>
          </cell>
          <cell r="G304" t="str">
            <v>n.a.</v>
          </cell>
        </row>
        <row r="305">
          <cell r="C305" t="str">
            <v>Agricultural</v>
          </cell>
          <cell r="E305" t="str">
            <v>Farms</v>
          </cell>
          <cell r="F305" t="str">
            <v>n.a.</v>
          </cell>
          <cell r="G305" t="str">
            <v>n.a.</v>
          </cell>
        </row>
        <row r="306">
          <cell r="E306" t="str">
            <v>Woodland</v>
          </cell>
          <cell r="F306" t="str">
            <v>n.a.</v>
          </cell>
          <cell r="G306" t="str">
            <v>n.a.</v>
          </cell>
        </row>
        <row r="307">
          <cell r="C307" t="str">
            <v>Parking</v>
          </cell>
          <cell r="E307" t="str">
            <v>Parking</v>
          </cell>
          <cell r="F307" t="str">
            <v>n.a.</v>
          </cell>
          <cell r="G307" t="str">
            <v>n.a.</v>
          </cell>
        </row>
        <row r="308">
          <cell r="C308" t="str">
            <v>Hotel</v>
          </cell>
          <cell r="E308" t="str">
            <v>Hotel</v>
          </cell>
          <cell r="F308" t="str">
            <v>n.a.</v>
          </cell>
          <cell r="G308" t="str">
            <v>n.a.</v>
          </cell>
        </row>
        <row r="309">
          <cell r="C309" t="str">
            <v>Other real estate type</v>
          </cell>
          <cell r="E309" t="str">
            <v>Other real estate type</v>
          </cell>
          <cell r="F309" t="str">
            <v>non-agricultural land, petrol stations, police stations, data centers, etc</v>
          </cell>
          <cell r="G309" t="str">
            <v>n.a.</v>
          </cell>
        </row>
        <row r="310">
          <cell r="B310" t="str">
            <v>O1</v>
          </cell>
          <cell r="C310" t="str">
            <v>Year of original building completion</v>
          </cell>
          <cell r="D310" t="str">
            <v>YearBuildingCompletion</v>
          </cell>
          <cell r="E310" t="str">
            <v>n.a.</v>
          </cell>
          <cell r="F310" t="str">
            <v>Relates to building age. The year the building was originally completed. In case of multiple builldings, use weighted average based on MRV</v>
          </cell>
          <cell r="G310" t="str">
            <v>No</v>
          </cell>
          <cell r="H310" t="str">
            <v>Numeric</v>
          </cell>
          <cell r="I310" t="str">
            <v>2005</v>
          </cell>
        </row>
        <row r="311">
          <cell r="B311" t="str">
            <v>P1</v>
          </cell>
          <cell r="C311" t="str">
            <v>Year of last major refurnishment/redevelopment</v>
          </cell>
          <cell r="D311" t="str">
            <v>YearLastRefurbishment</v>
          </cell>
          <cell r="E311" t="str">
            <v>n.a.</v>
          </cell>
          <cell r="F311" t="str">
            <v>The year the building was last refurbished. Refurbishment is defined when CAPEX investment amounts to at least 30% of pre-refurbishment valuation</v>
          </cell>
          <cell r="G311" t="str">
            <v>No</v>
          </cell>
          <cell r="H311" t="str">
            <v>Numeric</v>
          </cell>
          <cell r="I311" t="str">
            <v>2010</v>
          </cell>
        </row>
        <row r="312">
          <cell r="B312" t="str">
            <v>Q1</v>
          </cell>
          <cell r="C312" t="str">
            <v>Unit of area measurement</v>
          </cell>
          <cell r="D312" t="str">
            <v>UnitAreaMeasurement</v>
          </cell>
          <cell r="E312" t="str">
            <v>SqF (square foot)</v>
          </cell>
          <cell r="F312" t="str">
            <v>Unit of measurement. For example sqM, sqFt, acre</v>
          </cell>
          <cell r="G312" t="str">
            <v>Yes</v>
          </cell>
          <cell r="H312" t="str">
            <v>Characters</v>
          </cell>
          <cell r="I312" t="str">
            <v>SqM</v>
          </cell>
        </row>
        <row r="313">
          <cell r="E313" t="str">
            <v>SqM (square meter)</v>
          </cell>
        </row>
        <row r="314">
          <cell r="E314" t="str">
            <v>Acre</v>
          </cell>
        </row>
        <row r="315">
          <cell r="B315" t="str">
            <v>R1</v>
          </cell>
          <cell r="C315" t="str">
            <v>Manager / Direct investor company name</v>
          </cell>
          <cell r="D315" t="str">
            <v>ManagerInvestorName</v>
          </cell>
          <cell r="E315" t="str">
            <v>n.a.</v>
          </cell>
          <cell r="F315" t="str">
            <v>Name of fund manager company that manages the asset or investor name that directly owns an asset</v>
          </cell>
          <cell r="G315" t="str">
            <v>Yes</v>
          </cell>
          <cell r="H315" t="str">
            <v>Numbers, characters or both</v>
          </cell>
          <cell r="I315" t="str">
            <v>Amsterdam IM</v>
          </cell>
        </row>
        <row r="316">
          <cell r="B316" t="str">
            <v>S1</v>
          </cell>
          <cell r="C316" t="str">
            <v xml:space="preserve">Is this asset part of a vehicle? </v>
          </cell>
          <cell r="D316" t="str">
            <v>PartOfVehicle</v>
          </cell>
          <cell r="E316" t="str">
            <v>Yes</v>
          </cell>
          <cell r="F316" t="str">
            <v>This field is used to identify  if an asset is invested in via a vehicle structure</v>
          </cell>
          <cell r="G316" t="str">
            <v>Yes</v>
          </cell>
          <cell r="H316" t="str">
            <v>Characters</v>
          </cell>
          <cell r="I316" t="str">
            <v>Yes</v>
          </cell>
        </row>
        <row r="317">
          <cell r="E317" t="str">
            <v xml:space="preserve">No </v>
          </cell>
        </row>
        <row r="318">
          <cell r="B318" t="str">
            <v>T1</v>
          </cell>
          <cell r="C318" t="str">
            <v>Vehicle name</v>
          </cell>
          <cell r="D318" t="str">
            <v>VehicleName</v>
          </cell>
          <cell r="E318" t="str">
            <v>n.a.</v>
          </cell>
          <cell r="F318" t="str">
            <v>Name of the vehicle which holds the asset</v>
          </cell>
          <cell r="G318" t="str">
            <v>Yes</v>
          </cell>
          <cell r="H318" t="str">
            <v>Numbers, characters or both</v>
          </cell>
          <cell r="I318" t="str">
            <v xml:space="preserve">Amsterdam Core Fund </v>
          </cell>
        </row>
        <row r="319">
          <cell r="B319" t="str">
            <v>U1</v>
          </cell>
          <cell r="C319" t="str">
            <v>Manager internal vehicle ID</v>
          </cell>
          <cell r="D319" t="str">
            <v>ManagerVehicleID</v>
          </cell>
          <cell r="E319" t="str">
            <v>n.a.</v>
          </cell>
          <cell r="F319" t="str">
            <v xml:space="preserve">ID provided by fund manager. Unique identifier of asset known by the fund manager. This ID should only change when the asset is sold to another fund or investor </v>
          </cell>
          <cell r="G319" t="str">
            <v>Yes</v>
          </cell>
          <cell r="H319" t="str">
            <v>Numbers, characters or both</v>
          </cell>
          <cell r="I319" t="str">
            <v>ZW65321</v>
          </cell>
        </row>
        <row r="320">
          <cell r="B320" t="str">
            <v>V1</v>
          </cell>
          <cell r="C320" t="str">
            <v>Vehicle Type</v>
          </cell>
          <cell r="D320" t="str">
            <v>VehicleType</v>
          </cell>
          <cell r="E320" t="str">
            <v>Club deal</v>
          </cell>
          <cell r="F320" t="str">
            <v>To determine the structure of the vehicle. Fund, JV, Club deal or Separate account</v>
          </cell>
          <cell r="G320" t="str">
            <v>Yes</v>
          </cell>
          <cell r="H320" t="str">
            <v>Characters</v>
          </cell>
          <cell r="I320" t="str">
            <v>Fund</v>
          </cell>
        </row>
        <row r="321">
          <cell r="E321" t="str">
            <v>Fund</v>
          </cell>
        </row>
        <row r="322">
          <cell r="E322" t="str">
            <v>Joint venture</v>
          </cell>
        </row>
        <row r="323">
          <cell r="E323" t="str">
            <v>Separate account</v>
          </cell>
        </row>
        <row r="324">
          <cell r="B324" t="str">
            <v>W1</v>
          </cell>
          <cell r="C324" t="str">
            <v>Fund style</v>
          </cell>
          <cell r="D324" t="str">
            <v>FundStyle</v>
          </cell>
          <cell r="E324" t="str">
            <v>Core</v>
          </cell>
          <cell r="F324" t="str">
            <v>If owned by a fund, manager defined style of a fund that owns this asset</v>
          </cell>
          <cell r="G324" t="str">
            <v>Yes</v>
          </cell>
          <cell r="H324" t="str">
            <v>Characters</v>
          </cell>
          <cell r="I324" t="str">
            <v>Core</v>
          </cell>
        </row>
        <row r="325">
          <cell r="E325" t="str">
            <v>Value added</v>
          </cell>
        </row>
        <row r="326">
          <cell r="E326" t="str">
            <v>Opportunity</v>
          </cell>
        </row>
        <row r="327">
          <cell r="B327" t="str">
            <v>X1</v>
          </cell>
          <cell r="C327" t="str">
            <v>Fund structure</v>
          </cell>
          <cell r="D327" t="str">
            <v>FundStructure</v>
          </cell>
          <cell r="E327" t="str">
            <v>Closed end</v>
          </cell>
          <cell r="F327" t="str">
            <v>If owned by a fund, manager defined style of a fund that owns this asset</v>
          </cell>
          <cell r="G327" t="str">
            <v>Yes</v>
          </cell>
          <cell r="H327" t="str">
            <v>Characters</v>
          </cell>
          <cell r="I327" t="str">
            <v>Open end</v>
          </cell>
        </row>
        <row r="328">
          <cell r="E328" t="str">
            <v>Open end</v>
          </cell>
        </row>
        <row r="329">
          <cell r="B329" t="str">
            <v>Y1</v>
          </cell>
          <cell r="C329" t="str">
            <v>Vehicle/Fund reporting currency</v>
          </cell>
          <cell r="D329" t="str">
            <v>VehicleReportingCurrency</v>
          </cell>
          <cell r="E329" t="str">
            <v>Euro (EUR)</v>
          </cell>
          <cell r="F329" t="str">
            <v>Currency in which the vehilces's financial statements are reported</v>
          </cell>
          <cell r="G329" t="str">
            <v>Yes</v>
          </cell>
          <cell r="H329" t="str">
            <v>Characters</v>
          </cell>
          <cell r="I329" t="str">
            <v>EUR</v>
          </cell>
        </row>
        <row r="330">
          <cell r="E330" t="str">
            <v>Pound Sterling (GBP)</v>
          </cell>
        </row>
        <row r="331">
          <cell r="E331" t="str">
            <v>Danish Krona (DKK)</v>
          </cell>
        </row>
        <row r="332">
          <cell r="E332" t="str">
            <v>Norwegian Krone (NOK)</v>
          </cell>
        </row>
        <row r="333">
          <cell r="E333" t="str">
            <v>Swedish Krona (SEK)</v>
          </cell>
        </row>
        <row r="334">
          <cell r="E334" t="str">
            <v>Swiss Francs (CHF)</v>
          </cell>
        </row>
        <row r="335">
          <cell r="E335" t="str">
            <v>US Dollar (USD)</v>
          </cell>
        </row>
        <row r="336">
          <cell r="E336" t="str">
            <v>Australian Dollar (AUD)</v>
          </cell>
        </row>
        <row r="337">
          <cell r="E337" t="str">
            <v xml:space="preserve">Canadian Dollar (CAD) </v>
          </cell>
        </row>
        <row r="338">
          <cell r="E338" t="str">
            <v>Chinese Yuan (CNY)</v>
          </cell>
        </row>
        <row r="339">
          <cell r="E339" t="str">
            <v>Hong Kong Dollar (HKD)</v>
          </cell>
        </row>
        <row r="340">
          <cell r="E340" t="str">
            <v>Indian Rupee (INR)</v>
          </cell>
        </row>
        <row r="341">
          <cell r="E341" t="str">
            <v>Indonesian Rupiah (IDR)</v>
          </cell>
        </row>
        <row r="342">
          <cell r="E342" t="str">
            <v>Japanese Yen (JPY)</v>
          </cell>
        </row>
        <row r="343">
          <cell r="E343" t="str">
            <v>Malaysian Ringgit (MYR)</v>
          </cell>
        </row>
        <row r="344">
          <cell r="B344" t="str">
            <v>Z1</v>
          </cell>
          <cell r="C344" t="str">
            <v>Predecessor name</v>
          </cell>
          <cell r="D344" t="str">
            <v>PredecessorName</v>
          </cell>
          <cell r="E344" t="str">
            <v>n.a.</v>
          </cell>
          <cell r="F344" t="str">
            <v>In case of acquisition, the name of investor / fund manager that the asset has been acquired from. Can be omitted when this is confidential</v>
          </cell>
          <cell r="G344" t="str">
            <v>No</v>
          </cell>
          <cell r="H344" t="str">
            <v>Numbers, characters or both</v>
          </cell>
          <cell r="I344" t="str">
            <v>Holland IM</v>
          </cell>
        </row>
        <row r="345">
          <cell r="B345" t="str">
            <v>AA1</v>
          </cell>
          <cell r="C345" t="str">
            <v>Initial acquisition date (DAY/MONTH/YEAR)</v>
          </cell>
          <cell r="D345" t="str">
            <v>InitialAcquisitionDate</v>
          </cell>
          <cell r="E345" t="str">
            <v>n.a.</v>
          </cell>
          <cell r="F345" t="str">
            <v>Date of completion of acquisition of the asset</v>
          </cell>
          <cell r="G345" t="str">
            <v>Yes</v>
          </cell>
          <cell r="H345" t="str">
            <v>Numeric</v>
          </cell>
          <cell r="I345" t="str">
            <v>01/01/2017</v>
          </cell>
        </row>
        <row r="346">
          <cell r="B346" t="str">
            <v>AB1</v>
          </cell>
          <cell r="C346" t="str">
            <v>Gross initial acquisition price</v>
          </cell>
          <cell r="D346" t="str">
            <v>GrossAcquisitionPrice</v>
          </cell>
          <cell r="E346" t="str">
            <v>n.a.</v>
          </cell>
          <cell r="F346" t="str">
            <v>The total amount expended or total consideration paid, for the asset on the date of initial acquisition by the purchasing entity, including fees and expenses</v>
          </cell>
          <cell r="G346" t="str">
            <v>Yes</v>
          </cell>
          <cell r="H346" t="str">
            <v>Numeric</v>
          </cell>
          <cell r="I346" t="str">
            <v>100.000.000</v>
          </cell>
        </row>
        <row r="347">
          <cell r="B347" t="str">
            <v>AC1</v>
          </cell>
          <cell r="C347" t="str">
            <v>Successor name</v>
          </cell>
          <cell r="D347" t="str">
            <v>SuccessorName</v>
          </cell>
          <cell r="E347" t="str">
            <v>n.a.</v>
          </cell>
          <cell r="F347" t="str">
            <v>The total amount expended or total consideration paid, for the asset on the date of initial acquisition by the purchasing entity, including fees and expenses</v>
          </cell>
          <cell r="G347" t="str">
            <v>No</v>
          </cell>
          <cell r="H347" t="str">
            <v>Numbers, characters or both</v>
          </cell>
          <cell r="I347" t="str">
            <v>Germany IM</v>
          </cell>
        </row>
        <row r="348">
          <cell r="B348" t="str">
            <v>AD1</v>
          </cell>
          <cell r="C348" t="str">
            <v>Final disposition date (DAY/MONTH/YEAR)</v>
          </cell>
          <cell r="D348" t="str">
            <v>FinalDispositionDate</v>
          </cell>
          <cell r="E348" t="str">
            <v>n.a.</v>
          </cell>
          <cell r="F348" t="str">
            <v>Date of completion of disposition of the asset</v>
          </cell>
          <cell r="G348" t="str">
            <v>Yes</v>
          </cell>
          <cell r="H348" t="str">
            <v>Numeric</v>
          </cell>
          <cell r="I348" t="str">
            <v>01/01/2017</v>
          </cell>
        </row>
        <row r="349">
          <cell r="B349" t="str">
            <v>AE1</v>
          </cell>
          <cell r="C349" t="str">
            <v>Final Net disposition price</v>
          </cell>
          <cell r="D349" t="str">
            <v>FinalDispositionPrice</v>
          </cell>
          <cell r="E349" t="str">
            <v>n.a.</v>
          </cell>
          <cell r="F349" t="str">
            <v>The net disposition price received for a final property disposal after deduction for selling costs and expenses</v>
          </cell>
          <cell r="G349" t="str">
            <v>Yes</v>
          </cell>
          <cell r="H349" t="str">
            <v>Numeric</v>
          </cell>
          <cell r="I349" t="str">
            <v>100.000.000</v>
          </cell>
        </row>
        <row r="350">
          <cell r="B350" t="str">
            <v>AF1</v>
          </cell>
          <cell r="C350" t="str">
            <v>Final disposition type</v>
          </cell>
          <cell r="D350" t="str">
            <v>FinalDispositionType</v>
          </cell>
          <cell r="F350" t="str">
            <v>Type of final disposition of the asset</v>
          </cell>
          <cell r="G350" t="str">
            <v>Yes</v>
          </cell>
          <cell r="H350" t="str">
            <v>Characters</v>
          </cell>
          <cell r="I350" t="str">
            <v>True Sale</v>
          </cell>
        </row>
        <row r="351">
          <cell r="E351" t="str">
            <v xml:space="preserve">True Sale </v>
          </cell>
          <cell r="F351" t="str">
            <v>Full sale of property</v>
          </cell>
        </row>
        <row r="352">
          <cell r="E352" t="str">
            <v>Part of larger sale</v>
          </cell>
          <cell r="F352" t="str">
            <v>Sale of property is in conjunction with other property or properties, where property level sales data is not available or applicable</v>
          </cell>
        </row>
        <row r="353">
          <cell r="E353" t="str">
            <v xml:space="preserve">Transfer of Ownership </v>
          </cell>
          <cell r="F353" t="str">
            <v>Transfer of ownership and/or management to another manager</v>
          </cell>
        </row>
        <row r="354">
          <cell r="E354" t="str">
            <v xml:space="preserve">Split into Multiple Properties </v>
          </cell>
          <cell r="F354" t="str">
            <v>Asset is split out into two or more other properties</v>
          </cell>
        </row>
        <row r="355">
          <cell r="E355" t="str">
            <v xml:space="preserve">Real estate Destroyed </v>
          </cell>
          <cell r="F355" t="str">
            <v>Asset has been entirely destroyed and no longer operates</v>
          </cell>
        </row>
        <row r="356">
          <cell r="E356" t="str">
            <v xml:space="preserve">Consolidation </v>
          </cell>
          <cell r="F356" t="str">
            <v>Asset is consolidated into the operations of another new or existing asset</v>
          </cell>
        </row>
        <row r="357">
          <cell r="E357" t="str">
            <v>Returned to Lender</v>
          </cell>
          <cell r="F357" t="str">
            <v>Asset has been returned to the lending institution</v>
          </cell>
        </row>
        <row r="358">
          <cell r="B358" t="str">
            <v>AG1</v>
          </cell>
          <cell r="C358" t="str">
            <v>Asset life cycle</v>
          </cell>
          <cell r="D358" t="str">
            <v>AssetLifeCycle</v>
          </cell>
          <cell r="F358" t="str">
            <v>Current life cycle stage for the asset (e.g. Pre-development, development, etc.)</v>
          </cell>
          <cell r="G358" t="str">
            <v>Yes</v>
          </cell>
          <cell r="H358" t="str">
            <v>Characters</v>
          </cell>
          <cell r="I358" t="str">
            <v>Standing investment/operating</v>
          </cell>
        </row>
        <row r="359">
          <cell r="E359" t="str">
            <v>Pre-development</v>
          </cell>
          <cell r="F359" t="str">
            <v>Raw land or land undergoing property site development</v>
          </cell>
        </row>
        <row r="360">
          <cell r="E360" t="str">
            <v>Development</v>
          </cell>
          <cell r="F360" t="str">
            <v>Property under construction, including preparation and installation of infrastructure</v>
          </cell>
        </row>
        <row r="361">
          <cell r="E361" t="str">
            <v>Initial leasing/stabilisation</v>
          </cell>
          <cell r="F361" t="str">
            <v>Completed construction that is less than 60% occupied since the end of construction and has been available for occupancy for less than one year</v>
          </cell>
        </row>
        <row r="362">
          <cell r="E362" t="str">
            <v>Standing investment/operating</v>
          </cell>
          <cell r="F362" t="str">
            <v>Completed construction that has achieved 60% occupied status since the end of construction or has been available for occupancy for more than one year. In stabilized, operating phase</v>
          </cell>
        </row>
        <row r="363">
          <cell r="E363" t="str">
            <v>Renovation</v>
          </cell>
          <cell r="F363" t="str">
            <v>Undergoing substantial rehabilitation or remodeling</v>
          </cell>
        </row>
        <row r="364">
          <cell r="E364" t="str">
            <v>Conversion</v>
          </cell>
          <cell r="F364" t="str">
            <v>Undergoing conversion to another asset type</v>
          </cell>
        </row>
        <row r="365">
          <cell r="E365" t="str">
            <v>Expansion</v>
          </cell>
          <cell r="F365" t="str">
            <v>Undergoing substantial expansion. (where additional investment exceeds 30% of the last market value)</v>
          </cell>
        </row>
        <row r="366">
          <cell r="B366" t="str">
            <v>AH1</v>
          </cell>
          <cell r="C366" t="str">
            <v>Ownership share (%)</v>
          </cell>
          <cell r="D366" t="str">
            <v>OwnershipShare</v>
          </cell>
          <cell r="E366" t="str">
            <v>n.a.</v>
          </cell>
          <cell r="F366" t="str">
            <v>Contractual ownership share of the asset (%)</v>
          </cell>
          <cell r="G366" t="str">
            <v>Yes</v>
          </cell>
          <cell r="H366" t="str">
            <v>Numeric</v>
          </cell>
          <cell r="I366" t="str">
            <v>100%</v>
          </cell>
        </row>
        <row r="367">
          <cell r="B367" t="str">
            <v>AI1</v>
          </cell>
          <cell r="C367" t="str">
            <v>Gross leaseable area</v>
          </cell>
          <cell r="D367" t="str">
            <v>GrossLeaseableArea</v>
          </cell>
          <cell r="E367" t="str">
            <v>n.a.</v>
          </cell>
          <cell r="F367" t="str">
            <v>Leasable area which includes common parts. Applicable to buildings only. (if land is selected number of acres or hectares)</v>
          </cell>
          <cell r="G367" t="str">
            <v>No</v>
          </cell>
          <cell r="H367" t="str">
            <v>Characters</v>
          </cell>
          <cell r="I367" t="str">
            <v>50.000</v>
          </cell>
        </row>
        <row r="368">
          <cell r="B368" t="str">
            <v>AJ1</v>
          </cell>
          <cell r="C368" t="str">
            <v>Net leaseable area</v>
          </cell>
          <cell r="D368" t="str">
            <v>NetLeaseableArea</v>
          </cell>
          <cell r="E368" t="str">
            <v>n.a.</v>
          </cell>
          <cell r="F368" t="str">
            <v>Leaseable area that does not include common parts</v>
          </cell>
          <cell r="G368" t="str">
            <v>Yes</v>
          </cell>
          <cell r="H368" t="str">
            <v>Numeric</v>
          </cell>
          <cell r="I368" t="str">
            <v>40.000</v>
          </cell>
        </row>
        <row r="369">
          <cell r="B369" t="str">
            <v>AK1</v>
          </cell>
          <cell r="C369" t="str">
            <v>Number of units in residential asset</v>
          </cell>
          <cell r="D369" t="str">
            <v>NumberUnitsResidentialAsset</v>
          </cell>
          <cell r="E369" t="str">
            <v>n.a.</v>
          </cell>
          <cell r="F369" t="str">
            <v>Number of residential units contained by the asset (if asset type is residential)</v>
          </cell>
          <cell r="G369" t="str">
            <v>Yes</v>
          </cell>
          <cell r="H369" t="str">
            <v>Numeric</v>
          </cell>
          <cell r="I369" t="str">
            <v>154</v>
          </cell>
        </row>
        <row r="370">
          <cell r="B370" t="str">
            <v>AL1</v>
          </cell>
          <cell r="C370" t="str">
            <v>Weighted average unexpired lease term (years)</v>
          </cell>
          <cell r="D370" t="str">
            <v xml:space="preserve">WeightedLeaseTerm </v>
          </cell>
          <cell r="E370" t="str">
            <v>n.a.</v>
          </cell>
          <cell r="F370" t="str">
            <v>Number of residential units contained by the asset (if asset type is residential)</v>
          </cell>
          <cell r="G370" t="str">
            <v>Yes</v>
          </cell>
          <cell r="H370" t="str">
            <v>Numeric</v>
          </cell>
          <cell r="I370" t="str">
            <v>6</v>
          </cell>
        </row>
        <row r="371">
          <cell r="B371" t="str">
            <v>AM1</v>
          </cell>
          <cell r="C371" t="str">
            <v>Occupancy rate (%)</v>
          </cell>
          <cell r="D371" t="str">
            <v xml:space="preserve">OccupancyRate </v>
          </cell>
          <cell r="E371" t="str">
            <v>n.a.</v>
          </cell>
          <cell r="F371" t="str">
            <v>Occupancy rate = (Contractual rent) / (Contractual rent + market rent of the vacant space)</v>
          </cell>
          <cell r="G371" t="str">
            <v>Yes</v>
          </cell>
          <cell r="H371" t="str">
            <v>Numeric</v>
          </cell>
          <cell r="I371" t="str">
            <v>90%</v>
          </cell>
        </row>
        <row r="372">
          <cell r="B372" t="str">
            <v>AN1</v>
          </cell>
          <cell r="C372" t="str">
            <v>Ownership type</v>
          </cell>
          <cell r="D372" t="str">
            <v>OwnershipType</v>
          </cell>
          <cell r="E372" t="str">
            <v>Freehold</v>
          </cell>
          <cell r="F372" t="str">
            <v>Freehold vs leasehold. If part of asset are leasehold and part is freehold it should be defined based on the share of Market Rent (MR) if any type is more than 50%</v>
          </cell>
          <cell r="G372" t="str">
            <v>Yes</v>
          </cell>
          <cell r="H372" t="str">
            <v>Characters</v>
          </cell>
          <cell r="I372" t="str">
            <v>Freehold</v>
          </cell>
        </row>
        <row r="373">
          <cell r="E373" t="str">
            <v>Leasehold</v>
          </cell>
        </row>
        <row r="374">
          <cell r="B374" t="str">
            <v>AO1</v>
          </cell>
          <cell r="C374" t="str">
            <v>Owner occupied</v>
          </cell>
          <cell r="D374" t="str">
            <v>OwnerOccupied</v>
          </cell>
          <cell r="E374" t="str">
            <v>Yes</v>
          </cell>
          <cell r="F374" t="str">
            <v>Is this asset occupied by the owner? Yes/No. (Yes, If more than 50% of the asset is owner occupied)</v>
          </cell>
          <cell r="G374" t="str">
            <v>Yes</v>
          </cell>
          <cell r="H374" t="str">
            <v>Characters</v>
          </cell>
          <cell r="I374" t="str">
            <v>Yes</v>
          </cell>
        </row>
        <row r="375">
          <cell r="E375" t="str">
            <v>No</v>
          </cell>
        </row>
        <row r="376">
          <cell r="B376" t="str">
            <v>AP1</v>
          </cell>
          <cell r="C376" t="str">
            <v>Asset reporting currency</v>
          </cell>
          <cell r="D376" t="str">
            <v>AssetReportingCurrency</v>
          </cell>
          <cell r="E376" t="str">
            <v>Euro (EUR)</v>
          </cell>
          <cell r="F376" t="str">
            <v>Currency in which the asset's financial statements are reported</v>
          </cell>
          <cell r="G376" t="str">
            <v>Yes</v>
          </cell>
          <cell r="H376" t="str">
            <v>Characters</v>
          </cell>
          <cell r="I376" t="str">
            <v>EUR</v>
          </cell>
        </row>
        <row r="377">
          <cell r="E377" t="str">
            <v>Pound Sterling (GBP)</v>
          </cell>
        </row>
        <row r="378">
          <cell r="E378" t="str">
            <v>Danish Krona (DKK)</v>
          </cell>
        </row>
        <row r="379">
          <cell r="E379" t="str">
            <v>Norwegian Krone (NOK)</v>
          </cell>
        </row>
        <row r="380">
          <cell r="E380" t="str">
            <v>Swedish Krona (SEK)</v>
          </cell>
        </row>
        <row r="381">
          <cell r="E381" t="str">
            <v>Swiss Francs (CHF)</v>
          </cell>
        </row>
        <row r="382">
          <cell r="E382" t="str">
            <v>US Dollar (USD)</v>
          </cell>
        </row>
        <row r="383">
          <cell r="E383" t="str">
            <v>Australian Dollar (AUD)</v>
          </cell>
        </row>
        <row r="384">
          <cell r="E384" t="str">
            <v xml:space="preserve">Canadian Dollar (CAD) </v>
          </cell>
        </row>
        <row r="385">
          <cell r="E385" t="str">
            <v>Chinese Yuan (CNY)</v>
          </cell>
        </row>
        <row r="386">
          <cell r="E386" t="str">
            <v>Hong Kong Dollar (HKD)</v>
          </cell>
        </row>
        <row r="387">
          <cell r="E387" t="str">
            <v>Indian Rupee (INR)</v>
          </cell>
        </row>
        <row r="388">
          <cell r="E388" t="str">
            <v>Indonesian Rupiah (IDR)</v>
          </cell>
        </row>
        <row r="389">
          <cell r="E389" t="str">
            <v>Japanese Yen (JPY)</v>
          </cell>
        </row>
        <row r="390">
          <cell r="E390" t="str">
            <v>Malaysian Ringgit (MYR)</v>
          </cell>
        </row>
        <row r="391">
          <cell r="B391" t="str">
            <v>AQ1</v>
          </cell>
          <cell r="C391" t="str">
            <v>Accounting standard</v>
          </cell>
          <cell r="D391" t="str">
            <v>AccountingStandard</v>
          </cell>
          <cell r="E391" t="str">
            <v>IFRS</v>
          </cell>
          <cell r="F391" t="str">
            <v>The current accounting basis for the asset reporting (For example, IFRS, Local GAAP, US GAAP)</v>
          </cell>
          <cell r="G391" t="str">
            <v>Yes</v>
          </cell>
          <cell r="H391" t="str">
            <v>Characters</v>
          </cell>
          <cell r="I391" t="str">
            <v>IFRS</v>
          </cell>
        </row>
        <row r="392">
          <cell r="E392" t="str">
            <v>Dutch GAAP</v>
          </cell>
        </row>
        <row r="393">
          <cell r="E393" t="str">
            <v>French GAAP</v>
          </cell>
        </row>
        <row r="394">
          <cell r="E394" t="str">
            <v>German GAAP</v>
          </cell>
        </row>
        <row r="395">
          <cell r="E395" t="str">
            <v>Italian GAAP</v>
          </cell>
        </row>
        <row r="396">
          <cell r="E396" t="str">
            <v>Jersey GAAP</v>
          </cell>
        </row>
        <row r="397">
          <cell r="E397" t="str">
            <v>Luxembourg GAAP</v>
          </cell>
        </row>
        <row r="398">
          <cell r="E398" t="str">
            <v>UK GAAP</v>
          </cell>
        </row>
        <row r="399">
          <cell r="E399" t="str">
            <v>US GAAP</v>
          </cell>
        </row>
        <row r="400">
          <cell r="E400" t="str">
            <v>Other</v>
          </cell>
        </row>
        <row r="401">
          <cell r="B401" t="str">
            <v>AR1</v>
          </cell>
          <cell r="C401" t="str">
            <v>Accounting basis</v>
          </cell>
          <cell r="D401" t="str">
            <v>AccountingBasis</v>
          </cell>
          <cell r="E401" t="str">
            <v>Cash</v>
          </cell>
          <cell r="F401" t="str">
            <v>Cash or accrual</v>
          </cell>
          <cell r="G401" t="str">
            <v>Yes</v>
          </cell>
          <cell r="H401" t="str">
            <v>Characters</v>
          </cell>
          <cell r="I401" t="str">
            <v>Accrual</v>
          </cell>
        </row>
        <row r="402">
          <cell r="E402" t="str">
            <v>Accrual</v>
          </cell>
        </row>
        <row r="403">
          <cell r="B403" t="str">
            <v>AS1</v>
          </cell>
          <cell r="C403" t="str">
            <v>Appraisal type</v>
          </cell>
          <cell r="D403" t="str">
            <v>AppraisalType</v>
          </cell>
          <cell r="E403" t="str">
            <v>External desktop</v>
          </cell>
          <cell r="F403" t="str">
            <v xml:space="preserve">Appraisal used to value this asset in this period. Internal vs External </v>
          </cell>
          <cell r="G403" t="str">
            <v>Yes</v>
          </cell>
          <cell r="H403" t="str">
            <v>Characters</v>
          </cell>
          <cell r="I403" t="str">
            <v>External desktop</v>
          </cell>
        </row>
        <row r="404">
          <cell r="E404" t="str">
            <v>External full</v>
          </cell>
        </row>
        <row r="405">
          <cell r="E405" t="str">
            <v>Internal</v>
          </cell>
        </row>
        <row r="406">
          <cell r="E406" t="str">
            <v>None</v>
          </cell>
        </row>
        <row r="407">
          <cell r="B407" t="str">
            <v>AT1</v>
          </cell>
          <cell r="C407" t="str">
            <v>Valuation standard</v>
          </cell>
          <cell r="D407" t="str">
            <v>ValuationStandard</v>
          </cell>
          <cell r="E407" t="str">
            <v>RICS</v>
          </cell>
          <cell r="F407" t="str">
            <v>Valuation approach applied to asset this period. (e.g. RICS, other mark to market, etc)</v>
          </cell>
          <cell r="G407" t="str">
            <v>Yes</v>
          </cell>
          <cell r="H407" t="str">
            <v>Characters</v>
          </cell>
          <cell r="I407" t="str">
            <v>RICS</v>
          </cell>
        </row>
        <row r="408">
          <cell r="E408" t="str">
            <v>Other mark to market</v>
          </cell>
        </row>
        <row r="409">
          <cell r="E409" t="str">
            <v>ImmoWertV</v>
          </cell>
        </row>
        <row r="410">
          <cell r="E410" t="str">
            <v xml:space="preserve">Other  </v>
          </cell>
        </row>
        <row r="411">
          <cell r="B411" t="str">
            <v>AU1</v>
          </cell>
          <cell r="C411" t="str">
            <v>Valuation basis</v>
          </cell>
          <cell r="D411" t="str">
            <v>ValuationBasis</v>
          </cell>
          <cell r="E411" t="str">
            <v>Cost</v>
          </cell>
          <cell r="F411" t="str">
            <v>The current valuation basis for the asset this period. Cost vs Market</v>
          </cell>
          <cell r="G411" t="str">
            <v>Yes</v>
          </cell>
          <cell r="H411" t="str">
            <v>Characters</v>
          </cell>
          <cell r="I411" t="str">
            <v>Market value</v>
          </cell>
        </row>
        <row r="412">
          <cell r="E412" t="str">
            <v>Market value</v>
          </cell>
        </row>
        <row r="413">
          <cell r="B413" t="str">
            <v>AV1</v>
          </cell>
          <cell r="C413" t="str">
            <v>Market value at the beginning of the period</v>
          </cell>
          <cell r="D413" t="str">
            <v>MarketValueBeginningPeriod</v>
          </cell>
          <cell r="E413" t="str">
            <v>n.a.</v>
          </cell>
          <cell r="F413" t="str">
            <v>The previous appraised market value (value as of last day of previous quarter) of the asset as determined by an external or internal appraisal as if it were being sold without existing financing</v>
          </cell>
          <cell r="G413" t="str">
            <v>Yes</v>
          </cell>
          <cell r="H413" t="str">
            <v>Numeric</v>
          </cell>
          <cell r="I413" t="str">
            <v>100.000.000</v>
          </cell>
        </row>
        <row r="414">
          <cell r="B414" t="str">
            <v>AW1</v>
          </cell>
          <cell r="C414" t="str">
            <v>Market value at the end of the period</v>
          </cell>
          <cell r="D414" t="str">
            <v>MarketValueEndPeriod</v>
          </cell>
          <cell r="E414" t="str">
            <v>n.a.</v>
          </cell>
          <cell r="F414" t="str">
            <v>The current appraised market value (value as of last day of current quarter) of the asset as determined by an external or internal appraisal as if it were being sold without existing financing</v>
          </cell>
          <cell r="G414" t="str">
            <v>Yes</v>
          </cell>
          <cell r="H414" t="str">
            <v>Numeric</v>
          </cell>
          <cell r="I414" t="str">
            <v>110.000.000</v>
          </cell>
        </row>
        <row r="415">
          <cell r="B415" t="str">
            <v>AX1</v>
          </cell>
          <cell r="C415" t="str">
            <v>Total rental income for the period</v>
          </cell>
          <cell r="D415" t="str">
            <v>TotalRentalIncome</v>
          </cell>
          <cell r="E415" t="str">
            <v>n.a.</v>
          </cell>
          <cell r="F415" t="str">
            <v xml:space="preserve">Gross passing rent as quoted on tenancy schedule </v>
          </cell>
          <cell r="G415" t="str">
            <v>Yes</v>
          </cell>
          <cell r="H415" t="str">
            <v>Numeric</v>
          </cell>
          <cell r="I415" t="str">
            <v>5.000.000</v>
          </cell>
        </row>
        <row r="416">
          <cell r="B416" t="str">
            <v>AY1</v>
          </cell>
          <cell r="C416" t="str">
            <v>Total market rent for the period</v>
          </cell>
          <cell r="D416" t="str">
            <v>TotalMarketRent</v>
          </cell>
          <cell r="E416" t="str">
            <v>n.a.</v>
          </cell>
          <cell r="F416" t="str">
            <v>Total rental income for the period estimated to be achievable if an asset is newly leased, assuming a normal market lease contract</v>
          </cell>
          <cell r="G416" t="str">
            <v>Yes</v>
          </cell>
          <cell r="H416" t="str">
            <v>Numeric</v>
          </cell>
          <cell r="I416" t="str">
            <v>6.000.000</v>
          </cell>
        </row>
        <row r="417">
          <cell r="B417" t="str">
            <v>AZ1</v>
          </cell>
          <cell r="C417" t="str">
            <v>Net operating income for the period</v>
          </cell>
          <cell r="D417" t="str">
            <v>NetOperatingIncome</v>
          </cell>
          <cell r="E417" t="str">
            <v>n.a.</v>
          </cell>
          <cell r="F417" t="str">
            <v>Income generated by the operation of the asset, independent of external factors such as financing and income taxes. It is calculated as quarterly gross income less operating expenses. Gross income includes both rental income and other income such as parking fees, laundry and vending receipts, etc. Operating expenses are costs incurred during the operation and maintenance of a property. They include repairs and maintenance, as well as insurance, property management fees(excl. asset management fee), utilities, supplies, property taxes, etc. The following are not operating expenses: principal and interest, capital expenditures, depreciation, income taxes, and amortization of loan points</v>
          </cell>
          <cell r="G417" t="str">
            <v>Yes</v>
          </cell>
          <cell r="H417" t="str">
            <v>Numeric</v>
          </cell>
          <cell r="I417" t="str">
            <v>4.000.000</v>
          </cell>
        </row>
        <row r="418">
          <cell r="B418" t="str">
            <v>BA1</v>
          </cell>
          <cell r="C418" t="str">
            <v>Capital expenditure for the period</v>
          </cell>
          <cell r="D418" t="str">
            <v xml:space="preserve">CapitalExpenditure </v>
          </cell>
          <cell r="E418" t="str">
            <v>n.a.</v>
          </cell>
          <cell r="F418" t="str">
            <v>All capital costs associated with the asset not including the purchase costs. These include any development expenditure and all capital improvements</v>
          </cell>
          <cell r="G418" t="str">
            <v>Yes</v>
          </cell>
          <cell r="H418" t="str">
            <v>Numeric</v>
          </cell>
          <cell r="I418" t="str">
            <v>1.000.000</v>
          </cell>
        </row>
        <row r="419">
          <cell r="B419" t="str">
            <v>BB1</v>
          </cell>
          <cell r="C419" t="str">
            <v>Other income that is not part of NOI for the period</v>
          </cell>
          <cell r="D419" t="str">
            <v>OtherIncome</v>
          </cell>
          <cell r="E419" t="str">
            <v>n.a.</v>
          </cell>
          <cell r="F419" t="str">
            <v>Income that is not included in NOI (e.g. lease surrender)</v>
          </cell>
          <cell r="G419" t="str">
            <v>Yes</v>
          </cell>
          <cell r="H419" t="str">
            <v>Numeric</v>
          </cell>
          <cell r="I419" t="str">
            <v>50.000</v>
          </cell>
        </row>
        <row r="420">
          <cell r="B420" t="str">
            <v>BC1</v>
          </cell>
          <cell r="C420" t="str">
            <v>Other expenses that are not part of NOI for the period</v>
          </cell>
          <cell r="D420" t="str">
            <v xml:space="preserve">OtherExpenses </v>
          </cell>
          <cell r="E420" t="str">
            <v>n.a.</v>
          </cell>
          <cell r="F420" t="str">
            <v>Other expenses that are not part of NOI</v>
          </cell>
          <cell r="G420" t="str">
            <v>Yes</v>
          </cell>
          <cell r="H420" t="str">
            <v>Numeric</v>
          </cell>
          <cell r="I420" t="str">
            <v>50.000</v>
          </cell>
        </row>
        <row r="421">
          <cell r="B421" t="str">
            <v>BD1</v>
          </cell>
          <cell r="C421" t="str">
            <v>Have any partial acquisitions took place during this period?</v>
          </cell>
          <cell r="D421" t="str">
            <v>AnyPartialAcquisitions</v>
          </cell>
          <cell r="E421" t="str">
            <v>Yes</v>
          </cell>
          <cell r="F421" t="str">
            <v>To determine whether any partial acquisitions took place during this period</v>
          </cell>
          <cell r="G421" t="str">
            <v>Yes</v>
          </cell>
          <cell r="H421" t="str">
            <v>Characters</v>
          </cell>
          <cell r="I421" t="str">
            <v>No</v>
          </cell>
        </row>
        <row r="422">
          <cell r="E422" t="str">
            <v>No</v>
          </cell>
        </row>
        <row r="423">
          <cell r="B423" t="str">
            <v>BE1</v>
          </cell>
          <cell r="C423" t="str">
            <v>1st Gross Partial acquisition price (Ex. costs)</v>
          </cell>
          <cell r="D423" t="str">
            <v>GrossPartialAcquisitionPrice</v>
          </cell>
          <cell r="E423" t="str">
            <v>n.a.</v>
          </cell>
          <cell r="F423" t="str">
            <v xml:space="preserve">The total amount expended for the asset on the date of (1st, 2nd etc.) partial acquisition by the purchasing entity excl. costs </v>
          </cell>
          <cell r="G423" t="str">
            <v>Yes</v>
          </cell>
          <cell r="H423" t="str">
            <v>Numeric</v>
          </cell>
          <cell r="I423" t="str">
            <v>100.000.000</v>
          </cell>
        </row>
        <row r="424">
          <cell r="B424" t="str">
            <v>BF1</v>
          </cell>
          <cell r="C424" t="str">
            <v>1st Partial acquistion date (DAY/MONTH/YEAR)</v>
          </cell>
          <cell r="D424" t="str">
            <v>PartialAcquistionDate</v>
          </cell>
          <cell r="E424" t="str">
            <v>n.a.</v>
          </cell>
          <cell r="F424" t="str">
            <v>Date of (1st, 2nd etc.) partial acquisition</v>
          </cell>
          <cell r="G424" t="str">
            <v>Yes</v>
          </cell>
          <cell r="H424" t="str">
            <v>Numeric</v>
          </cell>
          <cell r="I424" t="str">
            <v>01/01/2017</v>
          </cell>
        </row>
        <row r="425">
          <cell r="B425" t="str">
            <v>BG1</v>
          </cell>
          <cell r="C425" t="str">
            <v>2nd Gross Partial acquisition price (Ex. costs)</v>
          </cell>
        </row>
        <row r="426">
          <cell r="B426" t="str">
            <v>BH1</v>
          </cell>
          <cell r="C426" t="str">
            <v>2nd Partial acquistion date (DAY/MONTH/YEAR)</v>
          </cell>
        </row>
        <row r="427">
          <cell r="B427" t="str">
            <v>BI1</v>
          </cell>
          <cell r="C427" t="str">
            <v>3rd Gross Partial acquisition price (Ex. costs)</v>
          </cell>
        </row>
        <row r="428">
          <cell r="B428" t="str">
            <v>BJ1</v>
          </cell>
          <cell r="C428" t="str">
            <v>3rd Partial acquistion date (DAY/MONTH/YEAR)</v>
          </cell>
        </row>
        <row r="429">
          <cell r="B429" t="str">
            <v>BK1</v>
          </cell>
          <cell r="C429" t="str">
            <v>4th Gross Partial acquisition price (Ex. costs)</v>
          </cell>
        </row>
        <row r="430">
          <cell r="B430" t="str">
            <v>BL1</v>
          </cell>
          <cell r="C430" t="str">
            <v>4th Partial acquistion date (DAY/MONTH/YEAR)</v>
          </cell>
        </row>
        <row r="431">
          <cell r="B431" t="str">
            <v>BM1</v>
          </cell>
          <cell r="C431" t="str">
            <v>Have any partial dispositions took place during this period?</v>
          </cell>
          <cell r="D431" t="str">
            <v>AnyPartialDispositions</v>
          </cell>
          <cell r="E431" t="str">
            <v>Yes</v>
          </cell>
          <cell r="F431" t="str">
            <v>To determine whether any partial dispositions took place during this period</v>
          </cell>
          <cell r="G431" t="str">
            <v>Yes</v>
          </cell>
          <cell r="H431" t="str">
            <v>Characters</v>
          </cell>
          <cell r="I431" t="str">
            <v>No</v>
          </cell>
        </row>
        <row r="432">
          <cell r="E432" t="str">
            <v>No</v>
          </cell>
        </row>
        <row r="433">
          <cell r="B433" t="str">
            <v>BN1</v>
          </cell>
          <cell r="C433" t="str">
            <v>1st Partial disposition price (Ex. costs)</v>
          </cell>
          <cell r="D433" t="str">
            <v>PartialDispositionPrice</v>
          </cell>
          <cell r="E433" t="str">
            <v>n.a.</v>
          </cell>
          <cell r="F433" t="str">
            <v>The net disposition price received for a partial asset disposition on (1st, 2nd etc.) disposition date after deduction for selling costs and expenses</v>
          </cell>
          <cell r="G433" t="str">
            <v>Yes</v>
          </cell>
          <cell r="H433" t="str">
            <v>Numeric</v>
          </cell>
          <cell r="I433" t="str">
            <v>100.000.000</v>
          </cell>
        </row>
        <row r="434">
          <cell r="B434" t="str">
            <v>BO1</v>
          </cell>
          <cell r="C434" t="str">
            <v>1st Partial disposition date (DAY/MONTH/YEAR)</v>
          </cell>
          <cell r="D434" t="str">
            <v>PartialDispositionDate</v>
          </cell>
          <cell r="E434" t="str">
            <v>n.a.</v>
          </cell>
          <cell r="F434" t="str">
            <v>Date of (1st, 2nd etc.) partial disposition</v>
          </cell>
          <cell r="G434" t="str">
            <v>Yes</v>
          </cell>
          <cell r="H434" t="str">
            <v>Numeric</v>
          </cell>
          <cell r="I434" t="str">
            <v>01/01/2017</v>
          </cell>
        </row>
        <row r="435">
          <cell r="B435" t="str">
            <v>BP1</v>
          </cell>
          <cell r="C435" t="str">
            <v>2nd Partial disposition price (Ex. costs)</v>
          </cell>
        </row>
        <row r="436">
          <cell r="B436" t="str">
            <v>BQ1</v>
          </cell>
          <cell r="C436" t="str">
            <v>2nd Partial disposition date (DAY/MONTH/YEAR)</v>
          </cell>
        </row>
        <row r="437">
          <cell r="B437" t="str">
            <v>BR1</v>
          </cell>
          <cell r="C437" t="str">
            <v>3rd Partial disposition price (Ex. costs)</v>
          </cell>
        </row>
        <row r="438">
          <cell r="B438" t="str">
            <v>BS1</v>
          </cell>
          <cell r="C438" t="str">
            <v>3rd Partial disposition date (DAY/MONTH/YEAR)</v>
          </cell>
        </row>
        <row r="439">
          <cell r="B439" t="str">
            <v>BT1</v>
          </cell>
          <cell r="C439" t="str">
            <v>4th Partial disposition price (Ex. costs)</v>
          </cell>
        </row>
        <row r="440">
          <cell r="B440" t="str">
            <v>BU1</v>
          </cell>
          <cell r="C440" t="str">
            <v>4th Partial disposition date (DAY/MONTH/YEAR)</v>
          </cell>
        </row>
        <row r="441">
          <cell r="B441" t="str">
            <v>BV1</v>
          </cell>
          <cell r="C441" t="str">
            <v>External debt valuation basis</v>
          </cell>
          <cell r="D441" t="str">
            <v>DebtValuationBasis</v>
          </cell>
          <cell r="E441" t="str">
            <v>Cost</v>
          </cell>
          <cell r="F441" t="str">
            <v>Valuation basis used for the external debt valuation this period</v>
          </cell>
          <cell r="G441" t="str">
            <v>No</v>
          </cell>
          <cell r="H441" t="str">
            <v>Characters</v>
          </cell>
          <cell r="I441" t="str">
            <v>Cost</v>
          </cell>
        </row>
        <row r="442">
          <cell r="E442" t="str">
            <v>Market value</v>
          </cell>
        </row>
        <row r="443">
          <cell r="B443" t="str">
            <v>BW1</v>
          </cell>
          <cell r="C443" t="str">
            <v>Opening external debt at the beginning of the period</v>
          </cell>
          <cell r="D443" t="str">
            <v>OpeningDebtBeginnigPeriod</v>
          </cell>
          <cell r="E443" t="str">
            <v>n.a.</v>
          </cell>
          <cell r="F443" t="str">
            <v>Total principle value of external debt at the beginning of the period, not including interest payments</v>
          </cell>
          <cell r="G443" t="str">
            <v>No</v>
          </cell>
          <cell r="H443" t="str">
            <v>Numeric</v>
          </cell>
          <cell r="I443" t="str">
            <v>50.000.000</v>
          </cell>
        </row>
        <row r="444">
          <cell r="B444" t="str">
            <v>BX1</v>
          </cell>
          <cell r="C444" t="str">
            <v>Outstanding external debt at end of the period</v>
          </cell>
          <cell r="D444" t="str">
            <v>OutstandingDebtEndPeriod</v>
          </cell>
          <cell r="E444" t="str">
            <v>n.a.</v>
          </cell>
          <cell r="F444" t="str">
            <v>Total principle value of external debt at the end of the period, not including interest payments</v>
          </cell>
          <cell r="G444" t="str">
            <v>No</v>
          </cell>
          <cell r="H444" t="str">
            <v>Numeric</v>
          </cell>
          <cell r="I444" t="str">
            <v>50.000.000</v>
          </cell>
        </row>
        <row r="445">
          <cell r="B445" t="str">
            <v>BY1</v>
          </cell>
          <cell r="C445" t="str">
            <v>Debt drawn (external)</v>
          </cell>
          <cell r="D445" t="str">
            <v>DebtDrawn</v>
          </cell>
          <cell r="E445" t="str">
            <v>n.a.</v>
          </cell>
          <cell r="F445" t="str">
            <v>Amount of new external debt drawn down during the period</v>
          </cell>
          <cell r="G445" t="str">
            <v>No</v>
          </cell>
          <cell r="H445" t="str">
            <v>Numeric</v>
          </cell>
          <cell r="I445" t="str">
            <v>5.000.000</v>
          </cell>
        </row>
        <row r="446">
          <cell r="B446" t="str">
            <v>BZ1</v>
          </cell>
          <cell r="C446" t="str">
            <v>Debt amortisation (external)</v>
          </cell>
          <cell r="D446" t="str">
            <v>DebtAmortisation</v>
          </cell>
          <cell r="E446" t="str">
            <v>n.a.</v>
          </cell>
          <cell r="F446" t="str">
            <v>Amount of external debt ammortised during the period</v>
          </cell>
          <cell r="G446" t="str">
            <v>No</v>
          </cell>
          <cell r="H446" t="str">
            <v>Numeric</v>
          </cell>
          <cell r="I446" t="str">
            <v>5.000.000</v>
          </cell>
        </row>
        <row r="447">
          <cell r="B447" t="str">
            <v>CA1</v>
          </cell>
          <cell r="C447" t="str">
            <v>Debt repayment (external)</v>
          </cell>
          <cell r="D447" t="str">
            <v>DebtRepayment</v>
          </cell>
          <cell r="E447" t="str">
            <v>n.a.</v>
          </cell>
          <cell r="F447" t="str">
            <v>Amount of external debt principal repaid during the period</v>
          </cell>
          <cell r="G447" t="str">
            <v>No</v>
          </cell>
          <cell r="H447" t="str">
            <v>Numeric</v>
          </cell>
          <cell r="I447" t="str">
            <v>5.000.000</v>
          </cell>
        </row>
        <row r="448">
          <cell r="B448" t="str">
            <v>CB1</v>
          </cell>
          <cell r="C448" t="str">
            <v>Debt servicing costs (external)</v>
          </cell>
          <cell r="D448" t="str">
            <v>DebtServicingCosts</v>
          </cell>
          <cell r="E448" t="str">
            <v>n.a.</v>
          </cell>
          <cell r="F448" t="str">
            <v>Debt servicing costs should include all realised costs associated with the relevant facility being interest, facility costs (typically amortised over the period of the loan) and any other relevant fees whether they are expensed or capitalised</v>
          </cell>
          <cell r="G448" t="str">
            <v>No</v>
          </cell>
          <cell r="H448" t="str">
            <v>Numeric</v>
          </cell>
          <cell r="I448" t="str">
            <v>5.000.000</v>
          </cell>
        </row>
      </sheetData>
      <sheetData sheetId="11" refreshError="1"/>
      <sheetData sheetId="12" refreshError="1"/>
    </sheetDataSet>
  </externalBook>
</externalLink>
</file>

<file path=xl/theme/theme1.xml><?xml version="1.0" encoding="utf-8"?>
<a:theme xmlns:a="http://schemas.openxmlformats.org/drawingml/2006/main" name="Office Theme">
  <a:themeElements>
    <a:clrScheme name="INREV">
      <a:dk1>
        <a:srgbClr val="232425"/>
      </a:dk1>
      <a:lt1>
        <a:sysClr val="window" lastClr="FFFFFF"/>
      </a:lt1>
      <a:dk2>
        <a:srgbClr val="55585A"/>
      </a:dk2>
      <a:lt2>
        <a:srgbClr val="F2F2F2"/>
      </a:lt2>
      <a:accent1>
        <a:srgbClr val="0033A0"/>
      </a:accent1>
      <a:accent2>
        <a:srgbClr val="59CBE8"/>
      </a:accent2>
      <a:accent3>
        <a:srgbClr val="6CC24A"/>
      </a:accent3>
      <a:accent4>
        <a:srgbClr val="008675"/>
      </a:accent4>
      <a:accent5>
        <a:srgbClr val="91D6AC"/>
      </a:accent5>
      <a:accent6>
        <a:srgbClr val="009CA6"/>
      </a:accent6>
      <a:hlink>
        <a:srgbClr val="2AD2C9"/>
      </a:hlink>
      <a:folHlink>
        <a:srgbClr val="800080"/>
      </a:folHlink>
    </a:clrScheme>
    <a:fontScheme name="INREV">
      <a:majorFont>
        <a:latin typeface="Open Sans"/>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BA35"/>
  <sheetViews>
    <sheetView showGridLines="0" tabSelected="1" zoomScaleNormal="100" workbookViewId="0"/>
  </sheetViews>
  <sheetFormatPr defaultRowHeight="12.75" zeroHeight="1" x14ac:dyDescent="0.2"/>
  <cols>
    <col min="1" max="1" width="4.85546875" bestFit="1" customWidth="1"/>
    <col min="2" max="2" width="28.5703125" bestFit="1" customWidth="1"/>
    <col min="3" max="3" width="57.140625" bestFit="1" customWidth="1"/>
    <col min="4" max="4" width="34.28515625" bestFit="1" customWidth="1"/>
  </cols>
  <sheetData>
    <row r="1" spans="1:53" ht="39.950000000000003" customHeight="1" x14ac:dyDescent="0.2">
      <c r="A1" s="286"/>
      <c r="B1" s="287" t="s">
        <v>552</v>
      </c>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row>
    <row r="2" spans="1:53" x14ac:dyDescent="0.2"/>
    <row r="3" spans="1:53" x14ac:dyDescent="0.2"/>
    <row r="4" spans="1:53" x14ac:dyDescent="0.2"/>
    <row r="5" spans="1:53" x14ac:dyDescent="0.2">
      <c r="A5" s="289"/>
      <c r="B5" s="289" t="s">
        <v>553</v>
      </c>
    </row>
    <row r="6" spans="1:53" x14ac:dyDescent="0.2"/>
    <row r="7" spans="1:53" x14ac:dyDescent="0.2">
      <c r="A7" t="s">
        <v>1072</v>
      </c>
      <c r="B7" t="s">
        <v>554</v>
      </c>
      <c r="C7" t="s">
        <v>555</v>
      </c>
      <c r="D7" s="233" t="s">
        <v>556</v>
      </c>
    </row>
    <row r="8" spans="1:53" x14ac:dyDescent="0.2">
      <c r="A8" t="s">
        <v>1072</v>
      </c>
      <c r="B8" t="s">
        <v>1068</v>
      </c>
      <c r="C8" t="s">
        <v>557</v>
      </c>
      <c r="D8" s="233" t="s">
        <v>1069</v>
      </c>
    </row>
    <row r="9" spans="1:53" x14ac:dyDescent="0.2">
      <c r="A9" t="s">
        <v>1072</v>
      </c>
      <c r="B9" t="s">
        <v>558</v>
      </c>
      <c r="C9" t="s">
        <v>1063</v>
      </c>
      <c r="D9" s="233" t="s">
        <v>559</v>
      </c>
    </row>
    <row r="10" spans="1:53" x14ac:dyDescent="0.2">
      <c r="A10" t="s">
        <v>1072</v>
      </c>
      <c r="B10" t="s">
        <v>1073</v>
      </c>
      <c r="C10" t="s">
        <v>1074</v>
      </c>
      <c r="D10" s="233" t="s">
        <v>1070</v>
      </c>
    </row>
    <row r="11" spans="1:53" x14ac:dyDescent="0.2">
      <c r="A11" t="s">
        <v>1072</v>
      </c>
      <c r="B11" t="s">
        <v>1064</v>
      </c>
      <c r="C11" t="s">
        <v>1074</v>
      </c>
      <c r="D11" s="233" t="s">
        <v>1066</v>
      </c>
    </row>
    <row r="12" spans="1:53" x14ac:dyDescent="0.2">
      <c r="A12" t="s">
        <v>1072</v>
      </c>
      <c r="B12" t="s">
        <v>1065</v>
      </c>
      <c r="C12" t="s">
        <v>1049</v>
      </c>
      <c r="D12" s="233" t="s">
        <v>1067</v>
      </c>
    </row>
    <row r="13" spans="1:53" x14ac:dyDescent="0.2">
      <c r="A13" t="s">
        <v>1072</v>
      </c>
      <c r="B13" t="s">
        <v>1075</v>
      </c>
      <c r="C13" t="s">
        <v>1049</v>
      </c>
      <c r="D13" s="233" t="s">
        <v>1071</v>
      </c>
    </row>
    <row r="14" spans="1:53" x14ac:dyDescent="0.2"/>
    <row r="15" spans="1:53" x14ac:dyDescent="0.2"/>
    <row r="16" spans="1:53"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sheetData>
  <mergeCells count="1">
    <mergeCell ref="B1:BA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FK727"/>
  <sheetViews>
    <sheetView showGridLines="0" topLeftCell="A52" zoomScaleNormal="100" workbookViewId="0">
      <selection activeCell="C11" sqref="C11"/>
    </sheetView>
  </sheetViews>
  <sheetFormatPr defaultColWidth="0" defaultRowHeight="14.25" zeroHeight="1" x14ac:dyDescent="0.2"/>
  <cols>
    <col min="1" max="1" width="10.140625" style="185" customWidth="1"/>
    <col min="2" max="2" width="20" style="185" bestFit="1" customWidth="1"/>
    <col min="3" max="3" width="50.85546875" style="185" customWidth="1"/>
    <col min="4" max="4" width="72.85546875" style="206" customWidth="1"/>
    <col min="5" max="5" width="74.140625" style="206" customWidth="1"/>
    <col min="6" max="6" width="52.140625" style="185" bestFit="1" customWidth="1"/>
    <col min="7" max="7" width="97.42578125" style="185" bestFit="1" customWidth="1"/>
    <col min="8" max="8" width="17.7109375" style="185" customWidth="1"/>
    <col min="9" max="167" width="0" style="185" hidden="1" customWidth="1"/>
    <col min="168" max="16384" width="42.85546875" style="185" hidden="1"/>
  </cols>
  <sheetData>
    <row r="1" spans="2:167" s="178" customFormat="1" ht="35.1" customHeight="1" x14ac:dyDescent="0.2">
      <c r="B1" s="186" t="s">
        <v>622</v>
      </c>
      <c r="D1" s="200"/>
      <c r="E1" s="200"/>
      <c r="F1" s="177"/>
      <c r="G1" s="177"/>
      <c r="H1" s="177"/>
      <c r="I1" s="177"/>
      <c r="J1" s="177"/>
      <c r="K1" s="177"/>
      <c r="L1" s="177"/>
      <c r="M1" s="177"/>
      <c r="N1" s="177"/>
      <c r="O1" s="179"/>
      <c r="P1" s="179"/>
      <c r="Q1" s="179"/>
      <c r="R1" s="179"/>
      <c r="S1" s="179"/>
      <c r="T1" s="179"/>
      <c r="U1" s="179"/>
      <c r="V1" s="179"/>
      <c r="W1" s="179"/>
      <c r="X1" s="179"/>
      <c r="Y1" s="179"/>
    </row>
    <row r="2" spans="2:167" s="187" customFormat="1" ht="12.75" x14ac:dyDescent="0.2">
      <c r="B2" s="188"/>
      <c r="D2" s="201"/>
      <c r="E2" s="201"/>
    </row>
    <row r="3" spans="2:167" s="187" customFormat="1" ht="12.75" x14ac:dyDescent="0.2">
      <c r="B3" s="188"/>
      <c r="D3" s="201"/>
      <c r="E3" s="201"/>
    </row>
    <row r="4" spans="2:167" s="187" customFormat="1" ht="12.75" x14ac:dyDescent="0.2">
      <c r="B4" s="188"/>
      <c r="D4" s="201"/>
      <c r="E4" s="201"/>
    </row>
    <row r="5" spans="2:167" s="166" customFormat="1" ht="36" customHeight="1" x14ac:dyDescent="0.2">
      <c r="B5" s="167" t="s">
        <v>568</v>
      </c>
      <c r="C5" s="168" t="s">
        <v>241</v>
      </c>
      <c r="D5" s="168" t="s">
        <v>623</v>
      </c>
      <c r="E5" s="168" t="s">
        <v>624</v>
      </c>
      <c r="F5" s="168" t="s">
        <v>625</v>
      </c>
      <c r="G5" s="168" t="s">
        <v>626</v>
      </c>
      <c r="H5" s="168"/>
      <c r="I5" s="168"/>
      <c r="J5" s="168"/>
      <c r="K5" s="168"/>
      <c r="L5" s="168"/>
      <c r="M5" s="168"/>
      <c r="N5" s="168"/>
      <c r="O5" s="168"/>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c r="BM5" s="189"/>
      <c r="BN5" s="189"/>
      <c r="BO5" s="189"/>
      <c r="BP5" s="189"/>
      <c r="BQ5" s="189"/>
      <c r="BR5" s="189"/>
      <c r="BS5" s="189"/>
      <c r="BT5" s="189"/>
      <c r="BU5" s="189"/>
      <c r="BV5" s="189"/>
      <c r="BW5" s="189"/>
      <c r="BX5" s="189"/>
      <c r="BY5" s="189"/>
      <c r="BZ5" s="189"/>
      <c r="CA5" s="189"/>
      <c r="CB5" s="189"/>
      <c r="CC5" s="189"/>
      <c r="CD5" s="189"/>
      <c r="CE5" s="189"/>
      <c r="CF5" s="189"/>
      <c r="CG5" s="189"/>
      <c r="CH5" s="189"/>
      <c r="CI5" s="189"/>
      <c r="CJ5" s="189"/>
      <c r="CK5" s="189"/>
      <c r="CL5" s="189"/>
      <c r="CM5" s="189"/>
      <c r="CN5" s="189"/>
      <c r="CO5" s="189"/>
      <c r="CP5" s="189"/>
      <c r="CQ5" s="189"/>
      <c r="CR5" s="189"/>
      <c r="CS5" s="189"/>
      <c r="CT5" s="189"/>
      <c r="CU5" s="189"/>
      <c r="CV5" s="189"/>
      <c r="CW5" s="189"/>
      <c r="CX5" s="189"/>
      <c r="CY5" s="189"/>
      <c r="CZ5" s="189"/>
      <c r="DA5" s="189"/>
      <c r="DB5" s="189"/>
      <c r="DC5" s="189"/>
      <c r="DD5" s="189"/>
      <c r="DE5" s="189"/>
      <c r="DF5" s="189"/>
      <c r="DG5" s="189"/>
      <c r="DH5" s="189"/>
      <c r="DI5" s="189"/>
      <c r="DJ5" s="189"/>
      <c r="DK5" s="189"/>
      <c r="DL5" s="189"/>
      <c r="DM5" s="189"/>
      <c r="DN5" s="189"/>
      <c r="DO5" s="189"/>
      <c r="DP5" s="189"/>
      <c r="DQ5" s="189"/>
      <c r="DR5" s="189"/>
      <c r="DS5" s="189"/>
      <c r="DT5" s="189"/>
      <c r="DU5" s="189"/>
      <c r="DV5" s="189"/>
      <c r="DW5" s="189"/>
      <c r="DX5" s="189"/>
      <c r="DY5" s="189"/>
      <c r="DZ5" s="189"/>
      <c r="EA5" s="189"/>
      <c r="EB5" s="189"/>
      <c r="EC5" s="189"/>
      <c r="ED5" s="189"/>
      <c r="EE5" s="189"/>
      <c r="EF5" s="189"/>
      <c r="EG5" s="189"/>
      <c r="EH5" s="189"/>
      <c r="EI5" s="189"/>
      <c r="EJ5" s="189"/>
      <c r="EK5" s="189"/>
      <c r="EL5" s="189"/>
      <c r="EM5" s="189"/>
      <c r="EN5" s="189"/>
      <c r="EO5" s="189"/>
      <c r="EP5" s="189"/>
      <c r="EQ5" s="189"/>
      <c r="ER5" s="189"/>
      <c r="ES5" s="189"/>
      <c r="ET5" s="189"/>
      <c r="EU5" s="189"/>
      <c r="EV5" s="189"/>
      <c r="EW5" s="189"/>
      <c r="EX5" s="189"/>
      <c r="EY5" s="189"/>
      <c r="EZ5" s="189"/>
      <c r="FA5" s="189"/>
      <c r="FB5" s="189"/>
      <c r="FC5" s="189"/>
      <c r="FD5" s="189"/>
      <c r="FE5" s="189"/>
      <c r="FF5" s="189"/>
      <c r="FG5" s="189"/>
      <c r="FH5" s="189"/>
      <c r="FI5" s="189"/>
      <c r="FJ5" s="189"/>
      <c r="FK5" s="189"/>
    </row>
    <row r="6" spans="2:167" s="75" customFormat="1" ht="24.95" customHeight="1" x14ac:dyDescent="0.2">
      <c r="B6" s="109" t="str">
        <f>DropDownOptions!B6</f>
        <v>A2</v>
      </c>
      <c r="C6" s="109" t="str">
        <f>DropDownOptions!C6</f>
        <v>End of period reporting date (DAY/MONTH/YEAR)</v>
      </c>
      <c r="D6" s="109" t="s">
        <v>627</v>
      </c>
      <c r="E6" s="109" t="s">
        <v>819</v>
      </c>
      <c r="F6" s="109"/>
      <c r="G6" s="109"/>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c r="DU6" s="182"/>
      <c r="DV6" s="182"/>
      <c r="DW6" s="182"/>
      <c r="DX6" s="182"/>
      <c r="DY6" s="182"/>
      <c r="DZ6" s="182"/>
      <c r="EA6" s="182"/>
      <c r="EB6" s="182"/>
      <c r="EC6" s="182"/>
      <c r="ED6" s="182"/>
      <c r="EE6" s="182"/>
      <c r="EF6" s="182"/>
      <c r="EG6" s="182"/>
      <c r="EH6" s="182"/>
      <c r="EI6" s="182"/>
      <c r="EJ6" s="182"/>
      <c r="EK6" s="182"/>
      <c r="EL6" s="182"/>
      <c r="EM6" s="182"/>
      <c r="EN6" s="182"/>
      <c r="EO6" s="182"/>
      <c r="EP6" s="182"/>
      <c r="EQ6" s="182"/>
      <c r="ER6" s="182"/>
      <c r="ES6" s="182"/>
      <c r="ET6" s="182"/>
      <c r="EU6" s="182"/>
      <c r="EV6" s="182"/>
      <c r="EW6" s="182"/>
      <c r="EX6" s="182"/>
      <c r="EY6" s="182"/>
      <c r="EZ6" s="182"/>
      <c r="FA6" s="182"/>
      <c r="FB6" s="182"/>
      <c r="FC6" s="182"/>
      <c r="FD6" s="182"/>
      <c r="FE6" s="182"/>
      <c r="FF6" s="182"/>
      <c r="FG6" s="182"/>
      <c r="FH6" s="182"/>
      <c r="FI6" s="182"/>
      <c r="FJ6" s="182"/>
      <c r="FK6" s="182"/>
    </row>
    <row r="7" spans="2:167" s="75" customFormat="1" ht="24.95" customHeight="1" x14ac:dyDescent="0.2">
      <c r="B7" s="109" t="str">
        <f>DropDownOptions!B7</f>
        <v>B2</v>
      </c>
      <c r="C7" s="109" t="str">
        <f>DropDownOptions!C7</f>
        <v>Year</v>
      </c>
      <c r="D7" s="109"/>
      <c r="E7" s="109"/>
      <c r="F7" s="109"/>
      <c r="G7" s="109"/>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2"/>
      <c r="EK7" s="182"/>
      <c r="EL7" s="182"/>
      <c r="EM7" s="182"/>
      <c r="EN7" s="182"/>
      <c r="EO7" s="182"/>
      <c r="EP7" s="182"/>
      <c r="EQ7" s="182"/>
      <c r="ER7" s="182"/>
      <c r="ES7" s="182"/>
      <c r="ET7" s="182"/>
      <c r="EU7" s="182"/>
      <c r="EV7" s="182"/>
      <c r="EW7" s="182"/>
      <c r="EX7" s="182"/>
      <c r="EY7" s="182"/>
      <c r="EZ7" s="182"/>
      <c r="FA7" s="182"/>
      <c r="FB7" s="182"/>
      <c r="FC7" s="182"/>
      <c r="FD7" s="182"/>
      <c r="FE7" s="182"/>
      <c r="FF7" s="182"/>
      <c r="FG7" s="182"/>
      <c r="FH7" s="182"/>
      <c r="FI7" s="182"/>
      <c r="FJ7" s="182"/>
      <c r="FK7" s="182"/>
    </row>
    <row r="8" spans="2:167" s="75" customFormat="1" ht="24.95" customHeight="1" x14ac:dyDescent="0.2">
      <c r="B8" s="109" t="str">
        <f>DropDownOptions!B8</f>
        <v>C2</v>
      </c>
      <c r="C8" s="109" t="str">
        <f>DropDownOptions!C8</f>
        <v>Reporting Frequency</v>
      </c>
      <c r="D8" s="109" t="s">
        <v>648</v>
      </c>
      <c r="E8" s="109" t="s">
        <v>822</v>
      </c>
      <c r="F8" s="109"/>
      <c r="G8" s="109"/>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82"/>
      <c r="CR8" s="182"/>
      <c r="CS8" s="182"/>
      <c r="CT8" s="182"/>
      <c r="CU8" s="182"/>
      <c r="CV8" s="182"/>
      <c r="CW8" s="182"/>
      <c r="CX8" s="182"/>
      <c r="CY8" s="182"/>
      <c r="CZ8" s="182"/>
      <c r="DA8" s="182"/>
      <c r="DB8" s="182"/>
      <c r="DC8" s="182"/>
      <c r="DD8" s="182"/>
      <c r="DE8" s="182"/>
      <c r="DF8" s="182"/>
      <c r="DG8" s="182"/>
      <c r="DH8" s="182"/>
      <c r="DI8" s="182"/>
      <c r="DJ8" s="182"/>
      <c r="DK8" s="182"/>
      <c r="DL8" s="182"/>
      <c r="DM8" s="182"/>
      <c r="DN8" s="182"/>
      <c r="DO8" s="182"/>
      <c r="DP8" s="182"/>
      <c r="DQ8" s="182"/>
      <c r="DR8" s="182"/>
      <c r="DS8" s="182"/>
      <c r="DT8" s="182"/>
      <c r="DU8" s="182"/>
      <c r="DV8" s="182"/>
      <c r="DW8" s="182"/>
      <c r="DX8" s="182"/>
      <c r="DY8" s="182"/>
      <c r="DZ8" s="182"/>
      <c r="EA8" s="182"/>
      <c r="EB8" s="182"/>
      <c r="EC8" s="182"/>
      <c r="ED8" s="182"/>
      <c r="EE8" s="182"/>
      <c r="EF8" s="182"/>
      <c r="EG8" s="182"/>
      <c r="EH8" s="182"/>
      <c r="EI8" s="182"/>
      <c r="EJ8" s="182"/>
      <c r="EK8" s="182"/>
      <c r="EL8" s="182"/>
      <c r="EM8" s="182"/>
      <c r="EN8" s="182"/>
      <c r="EO8" s="182"/>
      <c r="EP8" s="182"/>
      <c r="EQ8" s="182"/>
      <c r="ER8" s="182"/>
      <c r="ES8" s="182"/>
      <c r="ET8" s="182"/>
      <c r="EU8" s="182"/>
      <c r="EV8" s="182"/>
      <c r="EW8" s="182"/>
      <c r="EX8" s="182"/>
      <c r="EY8" s="182"/>
      <c r="EZ8" s="182"/>
      <c r="FA8" s="182"/>
      <c r="FB8" s="182"/>
      <c r="FC8" s="182"/>
      <c r="FD8" s="182"/>
      <c r="FE8" s="182"/>
      <c r="FF8" s="182"/>
      <c r="FG8" s="182"/>
      <c r="FH8" s="182"/>
      <c r="FI8" s="182"/>
      <c r="FJ8" s="182"/>
      <c r="FK8" s="182"/>
    </row>
    <row r="9" spans="2:167" s="75" customFormat="1" ht="24.95" customHeight="1" x14ac:dyDescent="0.2">
      <c r="B9" s="109" t="str">
        <f>DropDownOptions!B12</f>
        <v>D2</v>
      </c>
      <c r="C9" s="109" t="str">
        <f>DropDownOptions!C12</f>
        <v>Manager/Direct Investor asset ID</v>
      </c>
      <c r="D9" s="109" t="s">
        <v>1060</v>
      </c>
      <c r="E9" s="109"/>
      <c r="F9" s="109"/>
      <c r="G9" s="109"/>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82"/>
      <c r="DI9" s="182"/>
      <c r="DJ9" s="182"/>
      <c r="DK9" s="182"/>
      <c r="DL9" s="182"/>
      <c r="DM9" s="182"/>
      <c r="DN9" s="182"/>
      <c r="DO9" s="182"/>
      <c r="DP9" s="182"/>
      <c r="DQ9" s="182"/>
      <c r="DR9" s="182"/>
      <c r="DS9" s="182"/>
      <c r="DT9" s="182"/>
      <c r="DU9" s="182"/>
      <c r="DV9" s="182"/>
      <c r="DW9" s="182"/>
      <c r="DX9" s="182"/>
      <c r="DY9" s="182"/>
      <c r="DZ9" s="182"/>
      <c r="EA9" s="182"/>
      <c r="EB9" s="182"/>
      <c r="EC9" s="182"/>
      <c r="ED9" s="182"/>
      <c r="EE9" s="182"/>
      <c r="EF9" s="182"/>
      <c r="EG9" s="182"/>
      <c r="EH9" s="182"/>
      <c r="EI9" s="182"/>
      <c r="EJ9" s="182"/>
      <c r="EK9" s="182"/>
      <c r="EL9" s="182"/>
      <c r="EM9" s="182"/>
      <c r="EN9" s="182"/>
      <c r="EO9" s="182"/>
      <c r="EP9" s="182"/>
      <c r="EQ9" s="182"/>
      <c r="ER9" s="182"/>
      <c r="ES9" s="182"/>
      <c r="ET9" s="182"/>
      <c r="EU9" s="182"/>
      <c r="EV9" s="182"/>
      <c r="EW9" s="182"/>
      <c r="EX9" s="182"/>
      <c r="EY9" s="182"/>
      <c r="EZ9" s="182"/>
      <c r="FA9" s="182"/>
      <c r="FB9" s="182"/>
      <c r="FC9" s="182"/>
      <c r="FD9" s="182"/>
      <c r="FE9" s="182"/>
      <c r="FF9" s="182"/>
      <c r="FG9" s="182"/>
      <c r="FH9" s="182"/>
      <c r="FI9" s="182"/>
      <c r="FJ9" s="182"/>
      <c r="FK9" s="182"/>
    </row>
    <row r="10" spans="2:167" s="75" customFormat="1" ht="24.95" customHeight="1" x14ac:dyDescent="0.2">
      <c r="B10" s="109" t="str">
        <f>DropDownOptions!B13</f>
        <v>E2</v>
      </c>
      <c r="C10" s="109" t="str">
        <f>DropDownOptions!C13</f>
        <v>Asset name</v>
      </c>
      <c r="D10" s="109" t="s">
        <v>628</v>
      </c>
      <c r="E10" s="109" t="s">
        <v>821</v>
      </c>
      <c r="F10" s="109"/>
      <c r="G10" s="109"/>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182"/>
      <c r="DD10" s="182"/>
      <c r="DE10" s="182"/>
      <c r="DF10" s="182"/>
      <c r="DG10" s="182"/>
      <c r="DH10" s="182"/>
      <c r="DI10" s="182"/>
      <c r="DJ10" s="182"/>
      <c r="DK10" s="182"/>
      <c r="DL10" s="182"/>
      <c r="DM10" s="182"/>
      <c r="DN10" s="182"/>
      <c r="DO10" s="182"/>
      <c r="DP10" s="182"/>
      <c r="DQ10" s="182"/>
      <c r="DR10" s="182"/>
      <c r="DS10" s="182"/>
      <c r="DT10" s="182"/>
      <c r="DU10" s="182"/>
      <c r="DV10" s="182"/>
      <c r="DW10" s="182"/>
      <c r="DX10" s="182"/>
      <c r="DY10" s="182"/>
      <c r="DZ10" s="182"/>
      <c r="EA10" s="182"/>
      <c r="EB10" s="182"/>
      <c r="EC10" s="182"/>
      <c r="ED10" s="182"/>
      <c r="EE10" s="182"/>
      <c r="EF10" s="182"/>
      <c r="EG10" s="182"/>
      <c r="EH10" s="182"/>
      <c r="EI10" s="182"/>
      <c r="EJ10" s="182"/>
      <c r="EK10" s="182"/>
      <c r="EL10" s="182"/>
      <c r="EM10" s="182"/>
      <c r="EN10" s="182"/>
      <c r="EO10" s="182"/>
      <c r="EP10" s="182"/>
      <c r="EQ10" s="182"/>
      <c r="ER10" s="182"/>
      <c r="ES10" s="182"/>
      <c r="ET10" s="182"/>
      <c r="EU10" s="182"/>
      <c r="EV10" s="182"/>
      <c r="EW10" s="182"/>
      <c r="EX10" s="182"/>
      <c r="EY10" s="182"/>
      <c r="EZ10" s="182"/>
      <c r="FA10" s="182"/>
      <c r="FB10" s="182"/>
      <c r="FC10" s="182"/>
      <c r="FD10" s="182"/>
      <c r="FE10" s="182"/>
      <c r="FF10" s="182"/>
      <c r="FG10" s="182"/>
      <c r="FH10" s="182"/>
      <c r="FI10" s="182"/>
      <c r="FJ10" s="182"/>
      <c r="FK10" s="182"/>
    </row>
    <row r="11" spans="2:167" s="75" customFormat="1" ht="24.95" customHeight="1" x14ac:dyDescent="0.2">
      <c r="B11" s="109" t="str">
        <f>DropDownOptions!B14</f>
        <v>F2</v>
      </c>
      <c r="C11" s="109" t="str">
        <f>DropDownOptions!C14</f>
        <v>Address 1</v>
      </c>
      <c r="D11" s="109" t="s">
        <v>629</v>
      </c>
      <c r="E11" s="109" t="s">
        <v>823</v>
      </c>
      <c r="F11" s="109"/>
      <c r="G11" s="109"/>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2"/>
      <c r="CT11" s="182"/>
      <c r="CU11" s="182"/>
      <c r="CV11" s="182"/>
      <c r="CW11" s="182"/>
      <c r="CX11" s="182"/>
      <c r="CY11" s="182"/>
      <c r="CZ11" s="182"/>
      <c r="DA11" s="182"/>
      <c r="DB11" s="182"/>
      <c r="DC11" s="182"/>
      <c r="DD11" s="182"/>
      <c r="DE11" s="182"/>
      <c r="DF11" s="182"/>
      <c r="DG11" s="182"/>
      <c r="DH11" s="182"/>
      <c r="DI11" s="182"/>
      <c r="DJ11" s="182"/>
      <c r="DK11" s="182"/>
      <c r="DL11" s="182"/>
      <c r="DM11" s="182"/>
      <c r="DN11" s="182"/>
      <c r="DO11" s="182"/>
      <c r="DP11" s="182"/>
      <c r="DQ11" s="182"/>
      <c r="DR11" s="182"/>
      <c r="DS11" s="182"/>
      <c r="DT11" s="182"/>
      <c r="DU11" s="182"/>
      <c r="DV11" s="182"/>
      <c r="DW11" s="182"/>
      <c r="DX11" s="182"/>
      <c r="DY11" s="182"/>
      <c r="DZ11" s="182"/>
      <c r="EA11" s="182"/>
      <c r="EB11" s="182"/>
      <c r="EC11" s="182"/>
      <c r="ED11" s="182"/>
      <c r="EE11" s="182"/>
      <c r="EF11" s="182"/>
      <c r="EG11" s="182"/>
      <c r="EH11" s="182"/>
      <c r="EI11" s="182"/>
      <c r="EJ11" s="182"/>
      <c r="EK11" s="182"/>
      <c r="EL11" s="182"/>
      <c r="EM11" s="182"/>
      <c r="EN11" s="182"/>
      <c r="EO11" s="182"/>
      <c r="EP11" s="182"/>
      <c r="EQ11" s="182"/>
      <c r="ER11" s="182"/>
      <c r="ES11" s="182"/>
      <c r="ET11" s="182"/>
      <c r="EU11" s="182"/>
      <c r="EV11" s="182"/>
      <c r="EW11" s="182"/>
      <c r="EX11" s="182"/>
      <c r="EY11" s="182"/>
      <c r="EZ11" s="182"/>
      <c r="FA11" s="182"/>
      <c r="FB11" s="182"/>
      <c r="FC11" s="182"/>
      <c r="FD11" s="182"/>
      <c r="FE11" s="182"/>
      <c r="FF11" s="182"/>
      <c r="FG11" s="182"/>
      <c r="FH11" s="182"/>
      <c r="FI11" s="182"/>
      <c r="FJ11" s="182"/>
      <c r="FK11" s="182"/>
    </row>
    <row r="12" spans="2:167" s="75" customFormat="1" ht="24.95" customHeight="1" x14ac:dyDescent="0.2">
      <c r="B12" s="109" t="str">
        <f>DropDownOptions!B15</f>
        <v>G2</v>
      </c>
      <c r="C12" s="109" t="str">
        <f>DropDownOptions!C15</f>
        <v>Address 2</v>
      </c>
      <c r="D12" s="109" t="s">
        <v>629</v>
      </c>
      <c r="E12" s="109" t="s">
        <v>823</v>
      </c>
      <c r="F12" s="109"/>
      <c r="G12" s="109"/>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c r="CR12" s="182"/>
      <c r="CS12" s="182"/>
      <c r="CT12" s="182"/>
      <c r="CU12" s="182"/>
      <c r="CV12" s="182"/>
      <c r="CW12" s="182"/>
      <c r="CX12" s="182"/>
      <c r="CY12" s="182"/>
      <c r="CZ12" s="182"/>
      <c r="DA12" s="182"/>
      <c r="DB12" s="182"/>
      <c r="DC12" s="182"/>
      <c r="DD12" s="182"/>
      <c r="DE12" s="182"/>
      <c r="DF12" s="182"/>
      <c r="DG12" s="182"/>
      <c r="DH12" s="182"/>
      <c r="DI12" s="182"/>
      <c r="DJ12" s="182"/>
      <c r="DK12" s="182"/>
      <c r="DL12" s="182"/>
      <c r="DM12" s="182"/>
      <c r="DN12" s="182"/>
      <c r="DO12" s="182"/>
      <c r="DP12" s="182"/>
      <c r="DQ12" s="182"/>
      <c r="DR12" s="182"/>
      <c r="DS12" s="182"/>
      <c r="DT12" s="182"/>
      <c r="DU12" s="182"/>
      <c r="DV12" s="182"/>
      <c r="DW12" s="182"/>
      <c r="DX12" s="182"/>
      <c r="DY12" s="182"/>
      <c r="DZ12" s="182"/>
      <c r="EA12" s="182"/>
      <c r="EB12" s="182"/>
      <c r="EC12" s="182"/>
      <c r="ED12" s="182"/>
      <c r="EE12" s="182"/>
      <c r="EF12" s="182"/>
      <c r="EG12" s="182"/>
      <c r="EH12" s="182"/>
      <c r="EI12" s="182"/>
      <c r="EJ12" s="182"/>
      <c r="EK12" s="182"/>
      <c r="EL12" s="182"/>
      <c r="EM12" s="182"/>
      <c r="EN12" s="182"/>
      <c r="EO12" s="182"/>
      <c r="EP12" s="182"/>
      <c r="EQ12" s="182"/>
      <c r="ER12" s="182"/>
      <c r="ES12" s="182"/>
      <c r="ET12" s="182"/>
      <c r="EU12" s="182"/>
      <c r="EV12" s="182"/>
      <c r="EW12" s="182"/>
      <c r="EX12" s="182"/>
      <c r="EY12" s="182"/>
      <c r="EZ12" s="182"/>
      <c r="FA12" s="182"/>
      <c r="FB12" s="182"/>
      <c r="FC12" s="182"/>
      <c r="FD12" s="182"/>
      <c r="FE12" s="182"/>
      <c r="FF12" s="182"/>
      <c r="FG12" s="182"/>
      <c r="FH12" s="182"/>
      <c r="FI12" s="182"/>
      <c r="FJ12" s="182"/>
      <c r="FK12" s="182"/>
    </row>
    <row r="13" spans="2:167" s="75" customFormat="1" ht="24.95" customHeight="1" x14ac:dyDescent="0.2">
      <c r="B13" s="109" t="str">
        <f>DropDownOptions!B16</f>
        <v>H2</v>
      </c>
      <c r="C13" s="109" t="str">
        <f>DropDownOptions!C16</f>
        <v>Postal code</v>
      </c>
      <c r="D13" s="109" t="s">
        <v>629</v>
      </c>
      <c r="E13" s="109" t="s">
        <v>824</v>
      </c>
      <c r="F13" s="109"/>
      <c r="G13" s="109"/>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82"/>
      <c r="CR13" s="182"/>
      <c r="CS13" s="182"/>
      <c r="CT13" s="182"/>
      <c r="CU13" s="182"/>
      <c r="CV13" s="182"/>
      <c r="CW13" s="182"/>
      <c r="CX13" s="182"/>
      <c r="CY13" s="182"/>
      <c r="CZ13" s="182"/>
      <c r="DA13" s="182"/>
      <c r="DB13" s="182"/>
      <c r="DC13" s="182"/>
      <c r="DD13" s="182"/>
      <c r="DE13" s="182"/>
      <c r="DF13" s="182"/>
      <c r="DG13" s="182"/>
      <c r="DH13" s="182"/>
      <c r="DI13" s="182"/>
      <c r="DJ13" s="182"/>
      <c r="DK13" s="182"/>
      <c r="DL13" s="182"/>
      <c r="DM13" s="182"/>
      <c r="DN13" s="182"/>
      <c r="DO13" s="182"/>
      <c r="DP13" s="182"/>
      <c r="DQ13" s="182"/>
      <c r="DR13" s="182"/>
      <c r="DS13" s="182"/>
      <c r="DT13" s="182"/>
      <c r="DU13" s="182"/>
      <c r="DV13" s="182"/>
      <c r="DW13" s="182"/>
      <c r="DX13" s="182"/>
      <c r="DY13" s="182"/>
      <c r="DZ13" s="182"/>
      <c r="EA13" s="182"/>
      <c r="EB13" s="182"/>
      <c r="EC13" s="182"/>
      <c r="ED13" s="182"/>
      <c r="EE13" s="182"/>
      <c r="EF13" s="182"/>
      <c r="EG13" s="182"/>
      <c r="EH13" s="182"/>
      <c r="EI13" s="182"/>
      <c r="EJ13" s="182"/>
      <c r="EK13" s="182"/>
      <c r="EL13" s="182"/>
      <c r="EM13" s="182"/>
      <c r="EN13" s="182"/>
      <c r="EO13" s="182"/>
      <c r="EP13" s="182"/>
      <c r="EQ13" s="182"/>
      <c r="ER13" s="182"/>
      <c r="ES13" s="182"/>
      <c r="ET13" s="182"/>
      <c r="EU13" s="182"/>
      <c r="EV13" s="182"/>
      <c r="EW13" s="182"/>
      <c r="EX13" s="182"/>
      <c r="EY13" s="182"/>
      <c r="EZ13" s="182"/>
      <c r="FA13" s="182"/>
      <c r="FB13" s="182"/>
      <c r="FC13" s="182"/>
      <c r="FD13" s="182"/>
      <c r="FE13" s="182"/>
      <c r="FF13" s="182"/>
      <c r="FG13" s="182"/>
      <c r="FH13" s="182"/>
      <c r="FI13" s="182"/>
      <c r="FJ13" s="182"/>
      <c r="FK13" s="182"/>
    </row>
    <row r="14" spans="2:167" s="75" customFormat="1" ht="24.95" customHeight="1" x14ac:dyDescent="0.2">
      <c r="B14" s="109" t="str">
        <f>DropDownOptions!B17</f>
        <v>I2</v>
      </c>
      <c r="C14" s="109" t="str">
        <f>DropDownOptions!C17</f>
        <v>City name</v>
      </c>
      <c r="D14" s="109" t="s">
        <v>629</v>
      </c>
      <c r="E14" s="109" t="s">
        <v>825</v>
      </c>
      <c r="F14" s="109"/>
      <c r="G14" s="109"/>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82"/>
      <c r="CR14" s="182"/>
      <c r="CS14" s="182"/>
      <c r="CT14" s="182"/>
      <c r="CU14" s="182"/>
      <c r="CV14" s="182"/>
      <c r="CW14" s="182"/>
      <c r="CX14" s="182"/>
      <c r="CY14" s="182"/>
      <c r="CZ14" s="182"/>
      <c r="DA14" s="182"/>
      <c r="DB14" s="182"/>
      <c r="DC14" s="182"/>
      <c r="DD14" s="182"/>
      <c r="DE14" s="182"/>
      <c r="DF14" s="182"/>
      <c r="DG14" s="182"/>
      <c r="DH14" s="182"/>
      <c r="DI14" s="182"/>
      <c r="DJ14" s="182"/>
      <c r="DK14" s="182"/>
      <c r="DL14" s="182"/>
      <c r="DM14" s="182"/>
      <c r="DN14" s="182"/>
      <c r="DO14" s="182"/>
      <c r="DP14" s="182"/>
      <c r="DQ14" s="182"/>
      <c r="DR14" s="182"/>
      <c r="DS14" s="182"/>
      <c r="DT14" s="182"/>
      <c r="DU14" s="182"/>
      <c r="DV14" s="182"/>
      <c r="DW14" s="182"/>
      <c r="DX14" s="182"/>
      <c r="DY14" s="182"/>
      <c r="DZ14" s="182"/>
      <c r="EA14" s="182"/>
      <c r="EB14" s="182"/>
      <c r="EC14" s="182"/>
      <c r="ED14" s="182"/>
      <c r="EE14" s="182"/>
      <c r="EF14" s="182"/>
      <c r="EG14" s="182"/>
      <c r="EH14" s="182"/>
      <c r="EI14" s="182"/>
      <c r="EJ14" s="182"/>
      <c r="EK14" s="182"/>
      <c r="EL14" s="182"/>
      <c r="EM14" s="182"/>
      <c r="EN14" s="182"/>
      <c r="EO14" s="182"/>
      <c r="EP14" s="182"/>
      <c r="EQ14" s="182"/>
      <c r="ER14" s="182"/>
      <c r="ES14" s="182"/>
      <c r="ET14" s="182"/>
      <c r="EU14" s="182"/>
      <c r="EV14" s="182"/>
      <c r="EW14" s="182"/>
      <c r="EX14" s="182"/>
      <c r="EY14" s="182"/>
      <c r="EZ14" s="182"/>
      <c r="FA14" s="182"/>
      <c r="FB14" s="182"/>
      <c r="FC14" s="182"/>
      <c r="FD14" s="182"/>
      <c r="FE14" s="182"/>
      <c r="FF14" s="182"/>
      <c r="FG14" s="182"/>
      <c r="FH14" s="182"/>
      <c r="FI14" s="182"/>
      <c r="FJ14" s="182"/>
      <c r="FK14" s="182"/>
    </row>
    <row r="15" spans="2:167" s="75" customFormat="1" ht="24.95" customHeight="1" x14ac:dyDescent="0.2">
      <c r="B15" s="109" t="str">
        <f>DropDownOptions!B18</f>
        <v>J2</v>
      </c>
      <c r="C15" s="109" t="str">
        <f>DropDownOptions!C18</f>
        <v>Country</v>
      </c>
      <c r="D15" s="109" t="s">
        <v>629</v>
      </c>
      <c r="E15" s="109" t="s">
        <v>826</v>
      </c>
      <c r="F15" s="109"/>
      <c r="G15" s="109"/>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82"/>
      <c r="CR15" s="182"/>
      <c r="CS15" s="182"/>
      <c r="CT15" s="182"/>
      <c r="CU15" s="182"/>
      <c r="CV15" s="182"/>
      <c r="CW15" s="182"/>
      <c r="CX15" s="182"/>
      <c r="CY15" s="182"/>
      <c r="CZ15" s="182"/>
      <c r="DA15" s="182"/>
      <c r="DB15" s="182"/>
      <c r="DC15" s="182"/>
      <c r="DD15" s="182"/>
      <c r="DE15" s="182"/>
      <c r="DF15" s="182"/>
      <c r="DG15" s="182"/>
      <c r="DH15" s="182"/>
      <c r="DI15" s="182"/>
      <c r="DJ15" s="182"/>
      <c r="DK15" s="182"/>
      <c r="DL15" s="182"/>
      <c r="DM15" s="182"/>
      <c r="DN15" s="182"/>
      <c r="DO15" s="182"/>
      <c r="DP15" s="182"/>
      <c r="DQ15" s="182"/>
      <c r="DR15" s="182"/>
      <c r="DS15" s="182"/>
      <c r="DT15" s="182"/>
      <c r="DU15" s="182"/>
      <c r="DV15" s="182"/>
      <c r="DW15" s="182"/>
      <c r="DX15" s="182"/>
      <c r="DY15" s="182"/>
      <c r="DZ15" s="182"/>
      <c r="EA15" s="182"/>
      <c r="EB15" s="182"/>
      <c r="EC15" s="182"/>
      <c r="ED15" s="182"/>
      <c r="EE15" s="182"/>
      <c r="EF15" s="182"/>
      <c r="EG15" s="182"/>
      <c r="EH15" s="182"/>
      <c r="EI15" s="182"/>
      <c r="EJ15" s="182"/>
      <c r="EK15" s="182"/>
      <c r="EL15" s="182"/>
      <c r="EM15" s="182"/>
      <c r="EN15" s="182"/>
      <c r="EO15" s="182"/>
      <c r="EP15" s="182"/>
      <c r="EQ15" s="182"/>
      <c r="ER15" s="182"/>
      <c r="ES15" s="182"/>
      <c r="ET15" s="182"/>
      <c r="EU15" s="182"/>
      <c r="EV15" s="182"/>
      <c r="EW15" s="182"/>
      <c r="EX15" s="182"/>
      <c r="EY15" s="182"/>
      <c r="EZ15" s="182"/>
      <c r="FA15" s="182"/>
      <c r="FB15" s="182"/>
      <c r="FC15" s="182"/>
      <c r="FD15" s="182"/>
      <c r="FE15" s="182"/>
      <c r="FF15" s="182"/>
      <c r="FG15" s="182"/>
      <c r="FH15" s="182"/>
      <c r="FI15" s="182"/>
      <c r="FJ15" s="182"/>
      <c r="FK15" s="182"/>
    </row>
    <row r="16" spans="2:167" s="75" customFormat="1" ht="24.95" customHeight="1" x14ac:dyDescent="0.2">
      <c r="B16" s="109" t="str">
        <f>DropDownOptions!B70</f>
        <v>K2</v>
      </c>
      <c r="C16" s="109" t="str">
        <f>DropDownOptions!C70</f>
        <v>GEO Code</v>
      </c>
      <c r="D16" s="109" t="s">
        <v>629</v>
      </c>
      <c r="E16" s="109" t="s">
        <v>827</v>
      </c>
      <c r="F16" s="109"/>
      <c r="G16" s="109"/>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c r="DH16" s="182"/>
      <c r="DI16" s="182"/>
      <c r="DJ16" s="182"/>
      <c r="DK16" s="182"/>
      <c r="DL16" s="182"/>
      <c r="DM16" s="182"/>
      <c r="DN16" s="182"/>
      <c r="DO16" s="182"/>
      <c r="DP16" s="182"/>
      <c r="DQ16" s="182"/>
      <c r="DR16" s="182"/>
      <c r="DS16" s="182"/>
      <c r="DT16" s="182"/>
      <c r="DU16" s="182"/>
      <c r="DV16" s="182"/>
      <c r="DW16" s="182"/>
      <c r="DX16" s="182"/>
      <c r="DY16" s="182"/>
      <c r="DZ16" s="182"/>
      <c r="EA16" s="182"/>
      <c r="EB16" s="182"/>
      <c r="EC16" s="182"/>
      <c r="ED16" s="182"/>
      <c r="EE16" s="182"/>
      <c r="EF16" s="182"/>
      <c r="EG16" s="182"/>
      <c r="EH16" s="182"/>
      <c r="EI16" s="182"/>
      <c r="EJ16" s="182"/>
      <c r="EK16" s="182"/>
      <c r="EL16" s="182"/>
      <c r="EM16" s="182"/>
      <c r="EN16" s="182"/>
      <c r="EO16" s="182"/>
      <c r="EP16" s="182"/>
      <c r="EQ16" s="182"/>
      <c r="ER16" s="182"/>
      <c r="ES16" s="182"/>
      <c r="ET16" s="182"/>
      <c r="EU16" s="182"/>
      <c r="EV16" s="182"/>
      <c r="EW16" s="182"/>
      <c r="EX16" s="182"/>
      <c r="EY16" s="182"/>
      <c r="EZ16" s="182"/>
      <c r="FA16" s="182"/>
      <c r="FB16" s="182"/>
      <c r="FC16" s="182"/>
      <c r="FD16" s="182"/>
      <c r="FE16" s="182"/>
      <c r="FF16" s="182"/>
      <c r="FG16" s="182"/>
      <c r="FH16" s="182"/>
      <c r="FI16" s="182"/>
      <c r="FJ16" s="182"/>
      <c r="FK16" s="182"/>
    </row>
    <row r="17" spans="2:167" s="75" customFormat="1" ht="24.95" customHeight="1" x14ac:dyDescent="0.2">
      <c r="B17" s="109" t="str">
        <f>DropDownOptions!B71</f>
        <v>L2</v>
      </c>
      <c r="C17" s="109" t="str">
        <f>DropDownOptions!C71</f>
        <v>Asset type</v>
      </c>
      <c r="D17" s="109" t="s">
        <v>629</v>
      </c>
      <c r="E17" s="109" t="s">
        <v>828</v>
      </c>
      <c r="F17" s="109"/>
      <c r="G17" s="109"/>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c r="EI17" s="182"/>
      <c r="EJ17" s="182"/>
      <c r="EK17" s="182"/>
      <c r="EL17" s="182"/>
      <c r="EM17" s="182"/>
      <c r="EN17" s="182"/>
      <c r="EO17" s="182"/>
      <c r="EP17" s="182"/>
      <c r="EQ17" s="182"/>
      <c r="ER17" s="182"/>
      <c r="ES17" s="182"/>
      <c r="ET17" s="182"/>
      <c r="EU17" s="182"/>
      <c r="EV17" s="182"/>
      <c r="EW17" s="182"/>
      <c r="EX17" s="182"/>
      <c r="EY17" s="182"/>
      <c r="EZ17" s="182"/>
      <c r="FA17" s="182"/>
      <c r="FB17" s="182"/>
      <c r="FC17" s="182"/>
      <c r="FD17" s="182"/>
      <c r="FE17" s="182"/>
      <c r="FF17" s="182"/>
      <c r="FG17" s="182"/>
      <c r="FH17" s="182"/>
      <c r="FI17" s="182"/>
      <c r="FJ17" s="182"/>
      <c r="FK17" s="182"/>
    </row>
    <row r="18" spans="2:167" s="75" customFormat="1" ht="24.95" customHeight="1" x14ac:dyDescent="0.2">
      <c r="B18" s="109" t="str">
        <f>DropDownOptions!B85</f>
        <v>M2</v>
      </c>
      <c r="C18" s="109" t="str">
        <f>DropDownOptions!C85</f>
        <v>Asset sub-type</v>
      </c>
      <c r="D18" s="109" t="s">
        <v>629</v>
      </c>
      <c r="E18" s="109" t="s">
        <v>829</v>
      </c>
      <c r="F18" s="109"/>
      <c r="G18" s="109"/>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c r="EI18" s="182"/>
      <c r="EJ18" s="182"/>
      <c r="EK18" s="182"/>
      <c r="EL18" s="182"/>
      <c r="EM18" s="182"/>
      <c r="EN18" s="182"/>
      <c r="EO18" s="182"/>
      <c r="EP18" s="182"/>
      <c r="EQ18" s="182"/>
      <c r="ER18" s="182"/>
      <c r="ES18" s="182"/>
      <c r="ET18" s="182"/>
      <c r="EU18" s="182"/>
      <c r="EV18" s="182"/>
      <c r="EW18" s="182"/>
      <c r="EX18" s="182"/>
      <c r="EY18" s="182"/>
      <c r="EZ18" s="182"/>
      <c r="FA18" s="182"/>
      <c r="FB18" s="182"/>
      <c r="FC18" s="182"/>
      <c r="FD18" s="182"/>
      <c r="FE18" s="182"/>
      <c r="FF18" s="182"/>
      <c r="FG18" s="182"/>
      <c r="FH18" s="182"/>
      <c r="FI18" s="182"/>
      <c r="FJ18" s="182"/>
      <c r="FK18" s="182"/>
    </row>
    <row r="19" spans="2:167" s="75" customFormat="1" ht="24.95" customHeight="1" x14ac:dyDescent="0.2">
      <c r="B19" s="109" t="str">
        <f>DropDownOptions!B122</f>
        <v>N2</v>
      </c>
      <c r="C19" s="109" t="str">
        <f>DropDownOptions!C122</f>
        <v>Asset life cycle</v>
      </c>
      <c r="D19" s="109" t="s">
        <v>633</v>
      </c>
      <c r="E19" s="109" t="s">
        <v>830</v>
      </c>
      <c r="F19" s="109"/>
      <c r="G19" s="109"/>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c r="EI19" s="182"/>
      <c r="EJ19" s="182"/>
      <c r="EK19" s="182"/>
      <c r="EL19" s="182"/>
      <c r="EM19" s="182"/>
      <c r="EN19" s="182"/>
      <c r="EO19" s="182"/>
      <c r="EP19" s="182"/>
      <c r="EQ19" s="182"/>
      <c r="ER19" s="182"/>
      <c r="ES19" s="182"/>
      <c r="ET19" s="182"/>
      <c r="EU19" s="182"/>
      <c r="EV19" s="182"/>
      <c r="EW19" s="182"/>
      <c r="EX19" s="182"/>
      <c r="EY19" s="182"/>
      <c r="EZ19" s="182"/>
      <c r="FA19" s="182"/>
      <c r="FB19" s="182"/>
      <c r="FC19" s="182"/>
      <c r="FD19" s="182"/>
      <c r="FE19" s="182"/>
      <c r="FF19" s="182"/>
      <c r="FG19" s="182"/>
      <c r="FH19" s="182"/>
      <c r="FI19" s="182"/>
      <c r="FJ19" s="182"/>
      <c r="FK19" s="182"/>
    </row>
    <row r="20" spans="2:167" s="75" customFormat="1" ht="24.95" customHeight="1" x14ac:dyDescent="0.2">
      <c r="B20" s="109" t="str">
        <f>DropDownOptions!B130</f>
        <v>O2</v>
      </c>
      <c r="C20" s="109" t="str">
        <f>DropDownOptions!C130</f>
        <v>Year of original building completion</v>
      </c>
      <c r="D20" s="109" t="s">
        <v>629</v>
      </c>
      <c r="E20" s="109" t="s">
        <v>831</v>
      </c>
      <c r="F20" s="109"/>
      <c r="G20" s="109"/>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c r="EI20" s="182"/>
      <c r="EJ20" s="182"/>
      <c r="EK20" s="182"/>
      <c r="EL20" s="182"/>
      <c r="EM20" s="182"/>
      <c r="EN20" s="182"/>
      <c r="EO20" s="182"/>
      <c r="EP20" s="182"/>
      <c r="EQ20" s="182"/>
      <c r="ER20" s="182"/>
      <c r="ES20" s="182"/>
      <c r="ET20" s="182"/>
      <c r="EU20" s="182"/>
      <c r="EV20" s="182"/>
      <c r="EW20" s="182"/>
      <c r="EX20" s="182"/>
      <c r="EY20" s="182"/>
      <c r="EZ20" s="182"/>
      <c r="FA20" s="182"/>
      <c r="FB20" s="182"/>
      <c r="FC20" s="182"/>
      <c r="FD20" s="182"/>
      <c r="FE20" s="182"/>
      <c r="FF20" s="182"/>
      <c r="FG20" s="182"/>
      <c r="FH20" s="182"/>
      <c r="FI20" s="182"/>
      <c r="FJ20" s="182"/>
      <c r="FK20" s="182"/>
    </row>
    <row r="21" spans="2:167" s="75" customFormat="1" ht="24.95" customHeight="1" x14ac:dyDescent="0.2">
      <c r="B21" s="109" t="str">
        <f>DropDownOptions!B131</f>
        <v>P2</v>
      </c>
      <c r="C21" s="109" t="str">
        <f>DropDownOptions!C131</f>
        <v>Year of last major refurbishment/redevelopment</v>
      </c>
      <c r="D21" s="109" t="s">
        <v>629</v>
      </c>
      <c r="E21" s="109" t="s">
        <v>832</v>
      </c>
      <c r="F21" s="109"/>
      <c r="G21" s="109"/>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DE21" s="182"/>
      <c r="DF21" s="182"/>
      <c r="DG21" s="182"/>
      <c r="DH21" s="182"/>
      <c r="DI21" s="182"/>
      <c r="DJ21" s="182"/>
      <c r="DK21" s="182"/>
      <c r="DL21" s="182"/>
      <c r="DM21" s="182"/>
      <c r="DN21" s="182"/>
      <c r="DO21" s="182"/>
      <c r="DP21" s="182"/>
      <c r="DQ21" s="182"/>
      <c r="DR21" s="182"/>
      <c r="DS21" s="182"/>
      <c r="DT21" s="182"/>
      <c r="DU21" s="182"/>
      <c r="DV21" s="182"/>
      <c r="DW21" s="182"/>
      <c r="DX21" s="182"/>
      <c r="DY21" s="182"/>
      <c r="DZ21" s="182"/>
      <c r="EA21" s="182"/>
      <c r="EB21" s="182"/>
      <c r="EC21" s="182"/>
      <c r="ED21" s="182"/>
      <c r="EE21" s="182"/>
      <c r="EF21" s="182"/>
      <c r="EG21" s="182"/>
      <c r="EH21" s="182"/>
      <c r="EI21" s="182"/>
      <c r="EJ21" s="182"/>
      <c r="EK21" s="182"/>
      <c r="EL21" s="182"/>
      <c r="EM21" s="182"/>
      <c r="EN21" s="182"/>
      <c r="EO21" s="182"/>
      <c r="EP21" s="182"/>
      <c r="EQ21" s="182"/>
      <c r="ER21" s="182"/>
      <c r="ES21" s="182"/>
      <c r="ET21" s="182"/>
      <c r="EU21" s="182"/>
      <c r="EV21" s="182"/>
      <c r="EW21" s="182"/>
      <c r="EX21" s="182"/>
      <c r="EY21" s="182"/>
      <c r="EZ21" s="182"/>
      <c r="FA21" s="182"/>
      <c r="FB21" s="182"/>
      <c r="FC21" s="182"/>
      <c r="FD21" s="182"/>
      <c r="FE21" s="182"/>
      <c r="FF21" s="182"/>
      <c r="FG21" s="182"/>
      <c r="FH21" s="182"/>
      <c r="FI21" s="182"/>
      <c r="FJ21" s="182"/>
      <c r="FK21" s="182"/>
    </row>
    <row r="22" spans="2:167" s="75" customFormat="1" ht="24.95" customHeight="1" x14ac:dyDescent="0.2">
      <c r="B22" s="109" t="str">
        <f>DropDownOptions!B132</f>
        <v>Q2</v>
      </c>
      <c r="C22" s="109" t="str">
        <f>DropDownOptions!C132</f>
        <v>Manager / Direct investor company name</v>
      </c>
      <c r="D22" s="109" t="s">
        <v>628</v>
      </c>
      <c r="E22" s="109" t="s">
        <v>833</v>
      </c>
      <c r="F22" s="109"/>
      <c r="G22" s="109"/>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c r="DA22" s="182"/>
      <c r="DB22" s="182"/>
      <c r="DC22" s="182"/>
      <c r="DD22" s="182"/>
      <c r="DE22" s="182"/>
      <c r="DF22" s="182"/>
      <c r="DG22" s="182"/>
      <c r="DH22" s="182"/>
      <c r="DI22" s="182"/>
      <c r="DJ22" s="182"/>
      <c r="DK22" s="182"/>
      <c r="DL22" s="182"/>
      <c r="DM22" s="182"/>
      <c r="DN22" s="182"/>
      <c r="DO22" s="182"/>
      <c r="DP22" s="182"/>
      <c r="DQ22" s="182"/>
      <c r="DR22" s="182"/>
      <c r="DS22" s="182"/>
      <c r="DT22" s="182"/>
      <c r="DU22" s="182"/>
      <c r="DV22" s="182"/>
      <c r="DW22" s="182"/>
      <c r="DX22" s="182"/>
      <c r="DY22" s="182"/>
      <c r="DZ22" s="182"/>
      <c r="EA22" s="182"/>
      <c r="EB22" s="182"/>
      <c r="EC22" s="182"/>
      <c r="ED22" s="182"/>
      <c r="EE22" s="182"/>
      <c r="EF22" s="182"/>
      <c r="EG22" s="182"/>
      <c r="EH22" s="182"/>
      <c r="EI22" s="182"/>
      <c r="EJ22" s="182"/>
      <c r="EK22" s="182"/>
      <c r="EL22" s="182"/>
      <c r="EM22" s="182"/>
      <c r="EN22" s="182"/>
      <c r="EO22" s="182"/>
      <c r="EP22" s="182"/>
      <c r="EQ22" s="182"/>
      <c r="ER22" s="182"/>
      <c r="ES22" s="182"/>
      <c r="ET22" s="182"/>
      <c r="EU22" s="182"/>
      <c r="EV22" s="182"/>
      <c r="EW22" s="182"/>
      <c r="EX22" s="182"/>
      <c r="EY22" s="182"/>
      <c r="EZ22" s="182"/>
      <c r="FA22" s="182"/>
      <c r="FB22" s="182"/>
      <c r="FC22" s="182"/>
      <c r="FD22" s="182"/>
      <c r="FE22" s="182"/>
      <c r="FF22" s="182"/>
      <c r="FG22" s="182"/>
      <c r="FH22" s="182"/>
      <c r="FI22" s="182"/>
      <c r="FJ22" s="182"/>
      <c r="FK22" s="182"/>
    </row>
    <row r="23" spans="2:167" s="75" customFormat="1" ht="24.95" customHeight="1" x14ac:dyDescent="0.2">
      <c r="B23" s="109" t="str">
        <f>DropDownOptions!B133</f>
        <v>R2</v>
      </c>
      <c r="C23" s="109" t="str">
        <f>DropDownOptions!C133</f>
        <v xml:space="preserve">Is this asset part of a vehicle/fund? </v>
      </c>
      <c r="D23" s="109" t="s">
        <v>629</v>
      </c>
      <c r="E23" s="109" t="s">
        <v>834</v>
      </c>
      <c r="F23" s="109"/>
      <c r="G23" s="109"/>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82"/>
      <c r="DD23" s="182"/>
      <c r="DE23" s="182"/>
      <c r="DF23" s="182"/>
      <c r="DG23" s="182"/>
      <c r="DH23" s="182"/>
      <c r="DI23" s="182"/>
      <c r="DJ23" s="182"/>
      <c r="DK23" s="182"/>
      <c r="DL23" s="182"/>
      <c r="DM23" s="182"/>
      <c r="DN23" s="182"/>
      <c r="DO23" s="182"/>
      <c r="DP23" s="182"/>
      <c r="DQ23" s="182"/>
      <c r="DR23" s="182"/>
      <c r="DS23" s="182"/>
      <c r="DT23" s="182"/>
      <c r="DU23" s="182"/>
      <c r="DV23" s="182"/>
      <c r="DW23" s="182"/>
      <c r="DX23" s="182"/>
      <c r="DY23" s="182"/>
      <c r="DZ23" s="182"/>
      <c r="EA23" s="182"/>
      <c r="EB23" s="182"/>
      <c r="EC23" s="182"/>
      <c r="ED23" s="182"/>
      <c r="EE23" s="182"/>
      <c r="EF23" s="182"/>
      <c r="EG23" s="182"/>
      <c r="EH23" s="182"/>
      <c r="EI23" s="182"/>
      <c r="EJ23" s="182"/>
      <c r="EK23" s="182"/>
      <c r="EL23" s="182"/>
      <c r="EM23" s="182"/>
      <c r="EN23" s="182"/>
      <c r="EO23" s="182"/>
      <c r="EP23" s="182"/>
      <c r="EQ23" s="182"/>
      <c r="ER23" s="182"/>
      <c r="ES23" s="182"/>
      <c r="ET23" s="182"/>
      <c r="EU23" s="182"/>
      <c r="EV23" s="182"/>
      <c r="EW23" s="182"/>
      <c r="EX23" s="182"/>
      <c r="EY23" s="182"/>
      <c r="EZ23" s="182"/>
      <c r="FA23" s="182"/>
      <c r="FB23" s="182"/>
      <c r="FC23" s="182"/>
      <c r="FD23" s="182"/>
      <c r="FE23" s="182"/>
      <c r="FF23" s="182"/>
      <c r="FG23" s="182"/>
      <c r="FH23" s="182"/>
      <c r="FI23" s="182"/>
      <c r="FJ23" s="182"/>
      <c r="FK23" s="182"/>
    </row>
    <row r="24" spans="2:167" s="75" customFormat="1" ht="24.95" customHeight="1" x14ac:dyDescent="0.2">
      <c r="B24" s="109" t="str">
        <f>DropDownOptions!B135</f>
        <v>S2</v>
      </c>
      <c r="C24" s="109" t="str">
        <f>DropDownOptions!C135</f>
        <v>Ownership share (%)</v>
      </c>
      <c r="D24" s="109" t="s">
        <v>628</v>
      </c>
      <c r="E24" s="109" t="s">
        <v>841</v>
      </c>
      <c r="F24" s="109"/>
      <c r="G24" s="109"/>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c r="CL24" s="182"/>
      <c r="CM24" s="182"/>
      <c r="CN24" s="182"/>
      <c r="CO24" s="182"/>
      <c r="CP24" s="182"/>
      <c r="CQ24" s="182"/>
      <c r="CR24" s="182"/>
      <c r="CS24" s="182"/>
      <c r="CT24" s="182"/>
      <c r="CU24" s="182"/>
      <c r="CV24" s="182"/>
      <c r="CW24" s="182"/>
      <c r="CX24" s="182"/>
      <c r="CY24" s="182"/>
      <c r="CZ24" s="182"/>
      <c r="DA24" s="182"/>
      <c r="DB24" s="182"/>
      <c r="DC24" s="182"/>
      <c r="DD24" s="182"/>
      <c r="DE24" s="182"/>
      <c r="DF24" s="182"/>
      <c r="DG24" s="182"/>
      <c r="DH24" s="182"/>
      <c r="DI24" s="182"/>
      <c r="DJ24" s="182"/>
      <c r="DK24" s="182"/>
      <c r="DL24" s="182"/>
      <c r="DM24" s="182"/>
      <c r="DN24" s="182"/>
      <c r="DO24" s="182"/>
      <c r="DP24" s="182"/>
      <c r="DQ24" s="182"/>
      <c r="DR24" s="182"/>
      <c r="DS24" s="182"/>
      <c r="DT24" s="182"/>
      <c r="DU24" s="182"/>
      <c r="DV24" s="182"/>
      <c r="DW24" s="182"/>
      <c r="DX24" s="182"/>
      <c r="DY24" s="182"/>
      <c r="DZ24" s="182"/>
      <c r="EA24" s="182"/>
      <c r="EB24" s="182"/>
      <c r="EC24" s="182"/>
      <c r="ED24" s="182"/>
      <c r="EE24" s="182"/>
      <c r="EF24" s="182"/>
      <c r="EG24" s="182"/>
      <c r="EH24" s="182"/>
      <c r="EI24" s="182"/>
      <c r="EJ24" s="182"/>
      <c r="EK24" s="182"/>
      <c r="EL24" s="182"/>
      <c r="EM24" s="182"/>
      <c r="EN24" s="182"/>
      <c r="EO24" s="182"/>
      <c r="EP24" s="182"/>
      <c r="EQ24" s="182"/>
      <c r="ER24" s="182"/>
      <c r="ES24" s="182"/>
      <c r="ET24" s="182"/>
      <c r="EU24" s="182"/>
      <c r="EV24" s="182"/>
      <c r="EW24" s="182"/>
      <c r="EX24" s="182"/>
      <c r="EY24" s="182"/>
      <c r="EZ24" s="182"/>
      <c r="FA24" s="182"/>
      <c r="FB24" s="182"/>
      <c r="FC24" s="182"/>
      <c r="FD24" s="182"/>
      <c r="FE24" s="182"/>
      <c r="FF24" s="182"/>
      <c r="FG24" s="182"/>
      <c r="FH24" s="182"/>
      <c r="FI24" s="182"/>
      <c r="FJ24" s="182"/>
      <c r="FK24" s="182"/>
    </row>
    <row r="25" spans="2:167" s="75" customFormat="1" ht="24.95" customHeight="1" x14ac:dyDescent="0.2">
      <c r="B25" s="109" t="str">
        <f>DropDownOptions!B136</f>
        <v>T2</v>
      </c>
      <c r="C25" s="109" t="str">
        <f>DropDownOptions!C136</f>
        <v>Ownership type</v>
      </c>
      <c r="D25" s="109" t="s">
        <v>628</v>
      </c>
      <c r="E25" s="109" t="s">
        <v>842</v>
      </c>
      <c r="F25" s="109"/>
      <c r="G25" s="109"/>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2"/>
      <c r="CA25" s="182"/>
      <c r="CB25" s="182"/>
      <c r="CC25" s="182"/>
      <c r="CD25" s="182"/>
      <c r="CE25" s="182"/>
      <c r="CF25" s="182"/>
      <c r="CG25" s="182"/>
      <c r="CH25" s="182"/>
      <c r="CI25" s="182"/>
      <c r="CJ25" s="182"/>
      <c r="CK25" s="182"/>
      <c r="CL25" s="182"/>
      <c r="CM25" s="182"/>
      <c r="CN25" s="182"/>
      <c r="CO25" s="182"/>
      <c r="CP25" s="182"/>
      <c r="CQ25" s="182"/>
      <c r="CR25" s="182"/>
      <c r="CS25" s="182"/>
      <c r="CT25" s="182"/>
      <c r="CU25" s="182"/>
      <c r="CV25" s="182"/>
      <c r="CW25" s="182"/>
      <c r="CX25" s="182"/>
      <c r="CY25" s="182"/>
      <c r="CZ25" s="182"/>
      <c r="DA25" s="182"/>
      <c r="DB25" s="182"/>
      <c r="DC25" s="182"/>
      <c r="DD25" s="182"/>
      <c r="DE25" s="182"/>
      <c r="DF25" s="182"/>
      <c r="DG25" s="182"/>
      <c r="DH25" s="182"/>
      <c r="DI25" s="182"/>
      <c r="DJ25" s="182"/>
      <c r="DK25" s="182"/>
      <c r="DL25" s="182"/>
      <c r="DM25" s="182"/>
      <c r="DN25" s="182"/>
      <c r="DO25" s="182"/>
      <c r="DP25" s="182"/>
      <c r="DQ25" s="182"/>
      <c r="DR25" s="182"/>
      <c r="DS25" s="182"/>
      <c r="DT25" s="182"/>
      <c r="DU25" s="182"/>
      <c r="DV25" s="182"/>
      <c r="DW25" s="182"/>
      <c r="DX25" s="182"/>
      <c r="DY25" s="182"/>
      <c r="DZ25" s="182"/>
      <c r="EA25" s="182"/>
      <c r="EB25" s="182"/>
      <c r="EC25" s="182"/>
      <c r="ED25" s="182"/>
      <c r="EE25" s="182"/>
      <c r="EF25" s="182"/>
      <c r="EG25" s="182"/>
      <c r="EH25" s="182"/>
      <c r="EI25" s="182"/>
      <c r="EJ25" s="182"/>
      <c r="EK25" s="182"/>
      <c r="EL25" s="182"/>
      <c r="EM25" s="182"/>
      <c r="EN25" s="182"/>
      <c r="EO25" s="182"/>
      <c r="EP25" s="182"/>
      <c r="EQ25" s="182"/>
      <c r="ER25" s="182"/>
      <c r="ES25" s="182"/>
      <c r="ET25" s="182"/>
      <c r="EU25" s="182"/>
      <c r="EV25" s="182"/>
      <c r="EW25" s="182"/>
      <c r="EX25" s="182"/>
      <c r="EY25" s="182"/>
      <c r="EZ25" s="182"/>
      <c r="FA25" s="182"/>
      <c r="FB25" s="182"/>
      <c r="FC25" s="182"/>
      <c r="FD25" s="182"/>
      <c r="FE25" s="182"/>
      <c r="FF25" s="182"/>
      <c r="FG25" s="182"/>
      <c r="FH25" s="182"/>
      <c r="FI25" s="182"/>
      <c r="FJ25" s="182"/>
      <c r="FK25" s="182"/>
    </row>
    <row r="26" spans="2:167" s="75" customFormat="1" ht="24.95" customHeight="1" x14ac:dyDescent="0.2">
      <c r="B26" s="109" t="str">
        <f>DropDownOptions!B138</f>
        <v>U2</v>
      </c>
      <c r="C26" s="109" t="str">
        <f>DropDownOptions!C138</f>
        <v>Owner occupied</v>
      </c>
      <c r="D26" s="109" t="s">
        <v>628</v>
      </c>
      <c r="E26" s="109" t="s">
        <v>843</v>
      </c>
      <c r="F26" s="109"/>
      <c r="G26" s="109"/>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82"/>
      <c r="CU26" s="182"/>
      <c r="CV26" s="182"/>
      <c r="CW26" s="182"/>
      <c r="CX26" s="182"/>
      <c r="CY26" s="182"/>
      <c r="CZ26" s="182"/>
      <c r="DA26" s="182"/>
      <c r="DB26" s="182"/>
      <c r="DC26" s="182"/>
      <c r="DD26" s="182"/>
      <c r="DE26" s="182"/>
      <c r="DF26" s="182"/>
      <c r="DG26" s="182"/>
      <c r="DH26" s="182"/>
      <c r="DI26" s="182"/>
      <c r="DJ26" s="182"/>
      <c r="DK26" s="182"/>
      <c r="DL26" s="182"/>
      <c r="DM26" s="182"/>
      <c r="DN26" s="182"/>
      <c r="DO26" s="182"/>
      <c r="DP26" s="182"/>
      <c r="DQ26" s="182"/>
      <c r="DR26" s="182"/>
      <c r="DS26" s="182"/>
      <c r="DT26" s="182"/>
      <c r="DU26" s="182"/>
      <c r="DV26" s="182"/>
      <c r="DW26" s="182"/>
      <c r="DX26" s="182"/>
      <c r="DY26" s="182"/>
      <c r="DZ26" s="182"/>
      <c r="EA26" s="182"/>
      <c r="EB26" s="182"/>
      <c r="EC26" s="182"/>
      <c r="ED26" s="182"/>
      <c r="EE26" s="182"/>
      <c r="EF26" s="182"/>
      <c r="EG26" s="182"/>
      <c r="EH26" s="182"/>
      <c r="EI26" s="182"/>
      <c r="EJ26" s="182"/>
      <c r="EK26" s="182"/>
      <c r="EL26" s="182"/>
      <c r="EM26" s="182"/>
      <c r="EN26" s="182"/>
      <c r="EO26" s="182"/>
      <c r="EP26" s="182"/>
      <c r="EQ26" s="182"/>
      <c r="ER26" s="182"/>
      <c r="ES26" s="182"/>
      <c r="ET26" s="182"/>
      <c r="EU26" s="182"/>
      <c r="EV26" s="182"/>
      <c r="EW26" s="182"/>
      <c r="EX26" s="182"/>
      <c r="EY26" s="182"/>
      <c r="EZ26" s="182"/>
      <c r="FA26" s="182"/>
      <c r="FB26" s="182"/>
      <c r="FC26" s="182"/>
      <c r="FD26" s="182"/>
      <c r="FE26" s="182"/>
      <c r="FF26" s="182"/>
      <c r="FG26" s="182"/>
      <c r="FH26" s="182"/>
      <c r="FI26" s="182"/>
      <c r="FJ26" s="182"/>
      <c r="FK26" s="182"/>
    </row>
    <row r="27" spans="2:167" s="75" customFormat="1" ht="24.95" customHeight="1" x14ac:dyDescent="0.2">
      <c r="B27" s="109" t="str">
        <f>DropDownOptions!B140</f>
        <v>V2</v>
      </c>
      <c r="C27" s="109" t="str">
        <f>DropDownOptions!C140</f>
        <v>Unit of area measurement</v>
      </c>
      <c r="D27" s="109" t="s">
        <v>628</v>
      </c>
      <c r="E27" s="109" t="s">
        <v>847</v>
      </c>
      <c r="F27" s="109"/>
      <c r="G27" s="109"/>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182"/>
      <c r="CK27" s="182"/>
      <c r="CL27" s="182"/>
      <c r="CM27" s="182"/>
      <c r="CN27" s="182"/>
      <c r="CO27" s="182"/>
      <c r="CP27" s="182"/>
      <c r="CQ27" s="182"/>
      <c r="CR27" s="182"/>
      <c r="CS27" s="182"/>
      <c r="CT27" s="182"/>
      <c r="CU27" s="182"/>
      <c r="CV27" s="182"/>
      <c r="CW27" s="182"/>
      <c r="CX27" s="182"/>
      <c r="CY27" s="182"/>
      <c r="CZ27" s="182"/>
      <c r="DA27" s="182"/>
      <c r="DB27" s="182"/>
      <c r="DC27" s="182"/>
      <c r="DD27" s="182"/>
      <c r="DE27" s="182"/>
      <c r="DF27" s="182"/>
      <c r="DG27" s="182"/>
      <c r="DH27" s="182"/>
      <c r="DI27" s="182"/>
      <c r="DJ27" s="182"/>
      <c r="DK27" s="182"/>
      <c r="DL27" s="182"/>
      <c r="DM27" s="182"/>
      <c r="DN27" s="182"/>
      <c r="DO27" s="182"/>
      <c r="DP27" s="182"/>
      <c r="DQ27" s="182"/>
      <c r="DR27" s="182"/>
      <c r="DS27" s="182"/>
      <c r="DT27" s="182"/>
      <c r="DU27" s="182"/>
      <c r="DV27" s="182"/>
      <c r="DW27" s="182"/>
      <c r="DX27" s="182"/>
      <c r="DY27" s="182"/>
      <c r="DZ27" s="182"/>
      <c r="EA27" s="182"/>
      <c r="EB27" s="182"/>
      <c r="EC27" s="182"/>
      <c r="ED27" s="182"/>
      <c r="EE27" s="182"/>
      <c r="EF27" s="182"/>
      <c r="EG27" s="182"/>
      <c r="EH27" s="182"/>
      <c r="EI27" s="182"/>
      <c r="EJ27" s="182"/>
      <c r="EK27" s="182"/>
      <c r="EL27" s="182"/>
      <c r="EM27" s="182"/>
      <c r="EN27" s="182"/>
      <c r="EO27" s="182"/>
      <c r="EP27" s="182"/>
      <c r="EQ27" s="182"/>
      <c r="ER27" s="182"/>
      <c r="ES27" s="182"/>
      <c r="ET27" s="182"/>
      <c r="EU27" s="182"/>
      <c r="EV27" s="182"/>
      <c r="EW27" s="182"/>
      <c r="EX27" s="182"/>
      <c r="EY27" s="182"/>
      <c r="EZ27" s="182"/>
      <c r="FA27" s="182"/>
      <c r="FB27" s="182"/>
      <c r="FC27" s="182"/>
      <c r="FD27" s="182"/>
      <c r="FE27" s="182"/>
      <c r="FF27" s="182"/>
      <c r="FG27" s="182"/>
      <c r="FH27" s="182"/>
      <c r="FI27" s="182"/>
      <c r="FJ27" s="182"/>
      <c r="FK27" s="182"/>
    </row>
    <row r="28" spans="2:167" s="75" customFormat="1" ht="24.95" customHeight="1" x14ac:dyDescent="0.2">
      <c r="B28" s="109" t="str">
        <f>DropDownOptions!B143</f>
        <v>W2</v>
      </c>
      <c r="C28" s="109" t="str">
        <f>DropDownOptions!C143</f>
        <v>Gross leasable area</v>
      </c>
      <c r="D28" s="109" t="s">
        <v>628</v>
      </c>
      <c r="E28" s="109" t="s">
        <v>634</v>
      </c>
      <c r="F28" s="109"/>
      <c r="G28" s="109"/>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2"/>
      <c r="CA28" s="182"/>
      <c r="CB28" s="182"/>
      <c r="CC28" s="182"/>
      <c r="CD28" s="182"/>
      <c r="CE28" s="182"/>
      <c r="CF28" s="182"/>
      <c r="CG28" s="182"/>
      <c r="CH28" s="182"/>
      <c r="CI28" s="182"/>
      <c r="CJ28" s="182"/>
      <c r="CK28" s="182"/>
      <c r="CL28" s="182"/>
      <c r="CM28" s="182"/>
      <c r="CN28" s="182"/>
      <c r="CO28" s="182"/>
      <c r="CP28" s="182"/>
      <c r="CQ28" s="182"/>
      <c r="CR28" s="182"/>
      <c r="CS28" s="182"/>
      <c r="CT28" s="182"/>
      <c r="CU28" s="182"/>
      <c r="CV28" s="182"/>
      <c r="CW28" s="182"/>
      <c r="CX28" s="182"/>
      <c r="CY28" s="182"/>
      <c r="CZ28" s="182"/>
      <c r="DA28" s="182"/>
      <c r="DB28" s="182"/>
      <c r="DC28" s="182"/>
      <c r="DD28" s="182"/>
      <c r="DE28" s="182"/>
      <c r="DF28" s="182"/>
      <c r="DG28" s="182"/>
      <c r="DH28" s="182"/>
      <c r="DI28" s="182"/>
      <c r="DJ28" s="182"/>
      <c r="DK28" s="182"/>
      <c r="DL28" s="182"/>
      <c r="DM28" s="182"/>
      <c r="DN28" s="182"/>
      <c r="DO28" s="182"/>
      <c r="DP28" s="182"/>
      <c r="DQ28" s="182"/>
      <c r="DR28" s="182"/>
      <c r="DS28" s="182"/>
      <c r="DT28" s="182"/>
      <c r="DU28" s="182"/>
      <c r="DV28" s="182"/>
      <c r="DW28" s="182"/>
      <c r="DX28" s="182"/>
      <c r="DY28" s="182"/>
      <c r="DZ28" s="182"/>
      <c r="EA28" s="182"/>
      <c r="EB28" s="182"/>
      <c r="EC28" s="182"/>
      <c r="ED28" s="182"/>
      <c r="EE28" s="182"/>
      <c r="EF28" s="182"/>
      <c r="EG28" s="182"/>
      <c r="EH28" s="182"/>
      <c r="EI28" s="182"/>
      <c r="EJ28" s="182"/>
      <c r="EK28" s="182"/>
      <c r="EL28" s="182"/>
      <c r="EM28" s="182"/>
      <c r="EN28" s="182"/>
      <c r="EO28" s="182"/>
      <c r="EP28" s="182"/>
      <c r="EQ28" s="182"/>
      <c r="ER28" s="182"/>
      <c r="ES28" s="182"/>
      <c r="ET28" s="182"/>
      <c r="EU28" s="182"/>
      <c r="EV28" s="182"/>
      <c r="EW28" s="182"/>
      <c r="EX28" s="182"/>
      <c r="EY28" s="182"/>
      <c r="EZ28" s="182"/>
      <c r="FA28" s="182"/>
      <c r="FB28" s="182"/>
      <c r="FC28" s="182"/>
      <c r="FD28" s="182"/>
      <c r="FE28" s="182"/>
      <c r="FF28" s="182"/>
      <c r="FG28" s="182"/>
      <c r="FH28" s="182"/>
      <c r="FI28" s="182"/>
      <c r="FJ28" s="182"/>
      <c r="FK28" s="182"/>
    </row>
    <row r="29" spans="2:167" s="75" customFormat="1" ht="24.95" customHeight="1" x14ac:dyDescent="0.2">
      <c r="B29" s="109" t="str">
        <f>DropDownOptions!B144</f>
        <v>X2</v>
      </c>
      <c r="C29" s="109" t="str">
        <f>DropDownOptions!C144</f>
        <v>Net leasable area</v>
      </c>
      <c r="D29" s="109" t="s">
        <v>848</v>
      </c>
      <c r="E29" s="109" t="s">
        <v>849</v>
      </c>
      <c r="F29" s="109" t="s">
        <v>1022</v>
      </c>
      <c r="G29" s="109" t="s">
        <v>1023</v>
      </c>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2"/>
      <c r="BR29" s="182"/>
      <c r="BS29" s="182"/>
      <c r="BT29" s="182"/>
      <c r="BU29" s="182"/>
      <c r="BV29" s="182"/>
      <c r="BW29" s="182"/>
      <c r="BX29" s="182"/>
      <c r="BY29" s="182"/>
      <c r="BZ29" s="182"/>
      <c r="CA29" s="182"/>
      <c r="CB29" s="182"/>
      <c r="CC29" s="182"/>
      <c r="CD29" s="182"/>
      <c r="CE29" s="182"/>
      <c r="CF29" s="182"/>
      <c r="CG29" s="182"/>
      <c r="CH29" s="182"/>
      <c r="CI29" s="182"/>
      <c r="CJ29" s="182"/>
      <c r="CK29" s="182"/>
      <c r="CL29" s="182"/>
      <c r="CM29" s="182"/>
      <c r="CN29" s="182"/>
      <c r="CO29" s="182"/>
      <c r="CP29" s="182"/>
      <c r="CQ29" s="182"/>
      <c r="CR29" s="182"/>
      <c r="CS29" s="182"/>
      <c r="CT29" s="182"/>
      <c r="CU29" s="182"/>
      <c r="CV29" s="182"/>
      <c r="CW29" s="182"/>
      <c r="CX29" s="182"/>
      <c r="CY29" s="182"/>
      <c r="CZ29" s="182"/>
      <c r="DA29" s="182"/>
      <c r="DB29" s="182"/>
      <c r="DC29" s="182"/>
      <c r="DD29" s="182"/>
      <c r="DE29" s="182"/>
      <c r="DF29" s="182"/>
      <c r="DG29" s="182"/>
      <c r="DH29" s="182"/>
      <c r="DI29" s="182"/>
      <c r="DJ29" s="182"/>
      <c r="DK29" s="182"/>
      <c r="DL29" s="182"/>
      <c r="DM29" s="182"/>
      <c r="DN29" s="182"/>
      <c r="DO29" s="182"/>
      <c r="DP29" s="182"/>
      <c r="DQ29" s="182"/>
      <c r="DR29" s="182"/>
      <c r="DS29" s="182"/>
      <c r="DT29" s="182"/>
      <c r="DU29" s="182"/>
      <c r="DV29" s="182"/>
      <c r="DW29" s="182"/>
      <c r="DX29" s="182"/>
      <c r="DY29" s="182"/>
      <c r="DZ29" s="182"/>
      <c r="EA29" s="182"/>
      <c r="EB29" s="182"/>
      <c r="EC29" s="182"/>
      <c r="ED29" s="182"/>
      <c r="EE29" s="182"/>
      <c r="EF29" s="182"/>
      <c r="EG29" s="182"/>
      <c r="EH29" s="182"/>
      <c r="EI29" s="182"/>
      <c r="EJ29" s="182"/>
      <c r="EK29" s="182"/>
      <c r="EL29" s="182"/>
      <c r="EM29" s="182"/>
      <c r="EN29" s="182"/>
      <c r="EO29" s="182"/>
      <c r="EP29" s="182"/>
      <c r="EQ29" s="182"/>
      <c r="ER29" s="182"/>
      <c r="ES29" s="182"/>
      <c r="ET29" s="182"/>
      <c r="EU29" s="182"/>
      <c r="EV29" s="182"/>
      <c r="EW29" s="182"/>
      <c r="EX29" s="182"/>
      <c r="EY29" s="182"/>
      <c r="EZ29" s="182"/>
      <c r="FA29" s="182"/>
      <c r="FB29" s="182"/>
      <c r="FC29" s="182"/>
      <c r="FD29" s="182"/>
      <c r="FE29" s="182"/>
      <c r="FF29" s="182"/>
      <c r="FG29" s="182"/>
      <c r="FH29" s="182"/>
      <c r="FI29" s="182"/>
      <c r="FJ29" s="182"/>
      <c r="FK29" s="182"/>
    </row>
    <row r="30" spans="2:167" s="75" customFormat="1" ht="24.95" customHeight="1" x14ac:dyDescent="0.2">
      <c r="B30" s="109" t="str">
        <f>DropDownOptions!B145</f>
        <v>Y2</v>
      </c>
      <c r="C30" s="109" t="str">
        <f>DropDownOptions!C145</f>
        <v>Number of units in residential asset</v>
      </c>
      <c r="D30" s="109" t="s">
        <v>848</v>
      </c>
      <c r="E30" s="109" t="s">
        <v>850</v>
      </c>
      <c r="F30" s="109"/>
      <c r="G30" s="109"/>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2"/>
      <c r="CY30" s="182"/>
      <c r="CZ30" s="182"/>
      <c r="DA30" s="182"/>
      <c r="DB30" s="182"/>
      <c r="DC30" s="182"/>
      <c r="DD30" s="182"/>
      <c r="DE30" s="182"/>
      <c r="DF30" s="182"/>
      <c r="DG30" s="182"/>
      <c r="DH30" s="182"/>
      <c r="DI30" s="182"/>
      <c r="DJ30" s="182"/>
      <c r="DK30" s="182"/>
      <c r="DL30" s="182"/>
      <c r="DM30" s="182"/>
      <c r="DN30" s="182"/>
      <c r="DO30" s="182"/>
      <c r="DP30" s="182"/>
      <c r="DQ30" s="182"/>
      <c r="DR30" s="182"/>
      <c r="DS30" s="182"/>
      <c r="DT30" s="182"/>
      <c r="DU30" s="182"/>
      <c r="DV30" s="182"/>
      <c r="DW30" s="182"/>
      <c r="DX30" s="182"/>
      <c r="DY30" s="182"/>
      <c r="DZ30" s="182"/>
      <c r="EA30" s="182"/>
      <c r="EB30" s="182"/>
      <c r="EC30" s="182"/>
      <c r="ED30" s="182"/>
      <c r="EE30" s="182"/>
      <c r="EF30" s="182"/>
      <c r="EG30" s="182"/>
      <c r="EH30" s="182"/>
      <c r="EI30" s="182"/>
      <c r="EJ30" s="182"/>
      <c r="EK30" s="182"/>
      <c r="EL30" s="182"/>
      <c r="EM30" s="182"/>
      <c r="EN30" s="182"/>
      <c r="EO30" s="182"/>
      <c r="EP30" s="182"/>
      <c r="EQ30" s="182"/>
      <c r="ER30" s="182"/>
      <c r="ES30" s="182"/>
      <c r="ET30" s="182"/>
      <c r="EU30" s="182"/>
      <c r="EV30" s="182"/>
      <c r="EW30" s="182"/>
      <c r="EX30" s="182"/>
      <c r="EY30" s="182"/>
      <c r="EZ30" s="182"/>
      <c r="FA30" s="182"/>
      <c r="FB30" s="182"/>
      <c r="FC30" s="182"/>
      <c r="FD30" s="182"/>
      <c r="FE30" s="182"/>
      <c r="FF30" s="182"/>
      <c r="FG30" s="182"/>
      <c r="FH30" s="182"/>
      <c r="FI30" s="182"/>
      <c r="FJ30" s="182"/>
      <c r="FK30" s="182"/>
    </row>
    <row r="31" spans="2:167" s="75" customFormat="1" ht="24.95" customHeight="1" x14ac:dyDescent="0.2">
      <c r="B31" s="109" t="str">
        <f>DropDownOptions!B146</f>
        <v>Z2</v>
      </c>
      <c r="C31" s="109" t="str">
        <f>DropDownOptions!C146</f>
        <v>Vehicle/fund name</v>
      </c>
      <c r="D31" s="109" t="s">
        <v>628</v>
      </c>
      <c r="E31" s="109" t="s">
        <v>835</v>
      </c>
      <c r="F31" s="109"/>
      <c r="G31" s="109"/>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c r="BR31" s="182"/>
      <c r="BS31" s="182"/>
      <c r="BT31" s="182"/>
      <c r="BU31" s="182"/>
      <c r="BV31" s="182"/>
      <c r="BW31" s="182"/>
      <c r="BX31" s="182"/>
      <c r="BY31" s="182"/>
      <c r="BZ31" s="182"/>
      <c r="CA31" s="182"/>
      <c r="CB31" s="182"/>
      <c r="CC31" s="182"/>
      <c r="CD31" s="182"/>
      <c r="CE31" s="182"/>
      <c r="CF31" s="182"/>
      <c r="CG31" s="182"/>
      <c r="CH31" s="182"/>
      <c r="CI31" s="182"/>
      <c r="CJ31" s="182"/>
      <c r="CK31" s="182"/>
      <c r="CL31" s="182"/>
      <c r="CM31" s="182"/>
      <c r="CN31" s="182"/>
      <c r="CO31" s="182"/>
      <c r="CP31" s="182"/>
      <c r="CQ31" s="182"/>
      <c r="CR31" s="182"/>
      <c r="CS31" s="182"/>
      <c r="CT31" s="182"/>
      <c r="CU31" s="182"/>
      <c r="CV31" s="182"/>
      <c r="CW31" s="182"/>
      <c r="CX31" s="182"/>
      <c r="CY31" s="182"/>
      <c r="CZ31" s="182"/>
      <c r="DA31" s="182"/>
      <c r="DB31" s="182"/>
      <c r="DC31" s="182"/>
      <c r="DD31" s="182"/>
      <c r="DE31" s="182"/>
      <c r="DF31" s="182"/>
      <c r="DG31" s="182"/>
      <c r="DH31" s="182"/>
      <c r="DI31" s="182"/>
      <c r="DJ31" s="182"/>
      <c r="DK31" s="182"/>
      <c r="DL31" s="182"/>
      <c r="DM31" s="182"/>
      <c r="DN31" s="182"/>
      <c r="DO31" s="182"/>
      <c r="DP31" s="182"/>
      <c r="DQ31" s="182"/>
      <c r="DR31" s="182"/>
      <c r="DS31" s="182"/>
      <c r="DT31" s="182"/>
      <c r="DU31" s="182"/>
      <c r="DV31" s="182"/>
      <c r="DW31" s="182"/>
      <c r="DX31" s="182"/>
      <c r="DY31" s="182"/>
      <c r="DZ31" s="182"/>
      <c r="EA31" s="182"/>
      <c r="EB31" s="182"/>
      <c r="EC31" s="182"/>
      <c r="ED31" s="182"/>
      <c r="EE31" s="182"/>
      <c r="EF31" s="182"/>
      <c r="EG31" s="182"/>
      <c r="EH31" s="182"/>
      <c r="EI31" s="182"/>
      <c r="EJ31" s="182"/>
      <c r="EK31" s="182"/>
      <c r="EL31" s="182"/>
      <c r="EM31" s="182"/>
      <c r="EN31" s="182"/>
      <c r="EO31" s="182"/>
      <c r="EP31" s="182"/>
      <c r="EQ31" s="182"/>
      <c r="ER31" s="182"/>
      <c r="ES31" s="182"/>
      <c r="ET31" s="182"/>
      <c r="EU31" s="182"/>
      <c r="EV31" s="182"/>
      <c r="EW31" s="182"/>
      <c r="EX31" s="182"/>
      <c r="EY31" s="182"/>
      <c r="EZ31" s="182"/>
      <c r="FA31" s="182"/>
      <c r="FB31" s="182"/>
      <c r="FC31" s="182"/>
      <c r="FD31" s="182"/>
      <c r="FE31" s="182"/>
      <c r="FF31" s="182"/>
      <c r="FG31" s="182"/>
      <c r="FH31" s="182"/>
      <c r="FI31" s="182"/>
      <c r="FJ31" s="182"/>
      <c r="FK31" s="182"/>
    </row>
    <row r="32" spans="2:167" s="75" customFormat="1" ht="24.95" customHeight="1" x14ac:dyDescent="0.2">
      <c r="B32" s="109" t="str">
        <f>DropDownOptions!B147</f>
        <v>AA2</v>
      </c>
      <c r="C32" s="109" t="str">
        <f>DropDownOptions!C147</f>
        <v>Manager internal vehicle/fund ID</v>
      </c>
      <c r="D32" s="109" t="s">
        <v>628</v>
      </c>
      <c r="E32" s="109" t="s">
        <v>836</v>
      </c>
      <c r="F32" s="109"/>
      <c r="G32" s="109"/>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182"/>
      <c r="CS32" s="182"/>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182"/>
      <c r="DP32" s="182"/>
      <c r="DQ32" s="182"/>
      <c r="DR32" s="182"/>
      <c r="DS32" s="182"/>
      <c r="DT32" s="182"/>
      <c r="DU32" s="182"/>
      <c r="DV32" s="182"/>
      <c r="DW32" s="182"/>
      <c r="DX32" s="182"/>
      <c r="DY32" s="182"/>
      <c r="DZ32" s="182"/>
      <c r="EA32" s="182"/>
      <c r="EB32" s="182"/>
      <c r="EC32" s="182"/>
      <c r="ED32" s="182"/>
      <c r="EE32" s="182"/>
      <c r="EF32" s="182"/>
      <c r="EG32" s="182"/>
      <c r="EH32" s="182"/>
      <c r="EI32" s="182"/>
      <c r="EJ32" s="182"/>
      <c r="EK32" s="182"/>
      <c r="EL32" s="182"/>
      <c r="EM32" s="182"/>
      <c r="EN32" s="182"/>
      <c r="EO32" s="182"/>
      <c r="EP32" s="182"/>
      <c r="EQ32" s="182"/>
      <c r="ER32" s="182"/>
      <c r="ES32" s="182"/>
      <c r="ET32" s="182"/>
      <c r="EU32" s="182"/>
      <c r="EV32" s="182"/>
      <c r="EW32" s="182"/>
      <c r="EX32" s="182"/>
      <c r="EY32" s="182"/>
      <c r="EZ32" s="182"/>
      <c r="FA32" s="182"/>
      <c r="FB32" s="182"/>
      <c r="FC32" s="182"/>
      <c r="FD32" s="182"/>
      <c r="FE32" s="182"/>
      <c r="FF32" s="182"/>
      <c r="FG32" s="182"/>
      <c r="FH32" s="182"/>
      <c r="FI32" s="182"/>
      <c r="FJ32" s="182"/>
      <c r="FK32" s="182"/>
    </row>
    <row r="33" spans="2:167" s="75" customFormat="1" ht="24.95" customHeight="1" x14ac:dyDescent="0.2">
      <c r="B33" s="109" t="str">
        <f>DropDownOptions!B148</f>
        <v>AB2</v>
      </c>
      <c r="C33" s="109" t="str">
        <f>DropDownOptions!C148</f>
        <v>Vehicle Type</v>
      </c>
      <c r="D33" s="109" t="s">
        <v>628</v>
      </c>
      <c r="E33" s="109" t="s">
        <v>837</v>
      </c>
      <c r="F33" s="109"/>
      <c r="G33" s="109"/>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C33" s="182"/>
      <c r="CD33" s="182"/>
      <c r="CE33" s="182"/>
      <c r="CF33" s="182"/>
      <c r="CG33" s="182"/>
      <c r="CH33" s="182"/>
      <c r="CI33" s="182"/>
      <c r="CJ33" s="182"/>
      <c r="CK33" s="182"/>
      <c r="CL33" s="182"/>
      <c r="CM33" s="182"/>
      <c r="CN33" s="182"/>
      <c r="CO33" s="182"/>
      <c r="CP33" s="182"/>
      <c r="CQ33" s="182"/>
      <c r="CR33" s="182"/>
      <c r="CS33" s="182"/>
      <c r="CT33" s="182"/>
      <c r="CU33" s="182"/>
      <c r="CV33" s="182"/>
      <c r="CW33" s="182"/>
      <c r="CX33" s="182"/>
      <c r="CY33" s="182"/>
      <c r="CZ33" s="182"/>
      <c r="DA33" s="182"/>
      <c r="DB33" s="182"/>
      <c r="DC33" s="182"/>
      <c r="DD33" s="182"/>
      <c r="DE33" s="182"/>
      <c r="DF33" s="182"/>
      <c r="DG33" s="182"/>
      <c r="DH33" s="182"/>
      <c r="DI33" s="182"/>
      <c r="DJ33" s="182"/>
      <c r="DK33" s="182"/>
      <c r="DL33" s="182"/>
      <c r="DM33" s="182"/>
      <c r="DN33" s="182"/>
      <c r="DO33" s="182"/>
      <c r="DP33" s="182"/>
      <c r="DQ33" s="182"/>
      <c r="DR33" s="182"/>
      <c r="DS33" s="182"/>
      <c r="DT33" s="182"/>
      <c r="DU33" s="182"/>
      <c r="DV33" s="182"/>
      <c r="DW33" s="182"/>
      <c r="DX33" s="182"/>
      <c r="DY33" s="182"/>
      <c r="DZ33" s="182"/>
      <c r="EA33" s="182"/>
      <c r="EB33" s="182"/>
      <c r="EC33" s="182"/>
      <c r="ED33" s="182"/>
      <c r="EE33" s="182"/>
      <c r="EF33" s="182"/>
      <c r="EG33" s="182"/>
      <c r="EH33" s="182"/>
      <c r="EI33" s="182"/>
      <c r="EJ33" s="182"/>
      <c r="EK33" s="182"/>
      <c r="EL33" s="182"/>
      <c r="EM33" s="182"/>
      <c r="EN33" s="182"/>
      <c r="EO33" s="182"/>
      <c r="EP33" s="182"/>
      <c r="EQ33" s="182"/>
      <c r="ER33" s="182"/>
      <c r="ES33" s="182"/>
      <c r="ET33" s="182"/>
      <c r="EU33" s="182"/>
      <c r="EV33" s="182"/>
      <c r="EW33" s="182"/>
      <c r="EX33" s="182"/>
      <c r="EY33" s="182"/>
      <c r="EZ33" s="182"/>
      <c r="FA33" s="182"/>
      <c r="FB33" s="182"/>
      <c r="FC33" s="182"/>
      <c r="FD33" s="182"/>
      <c r="FE33" s="182"/>
      <c r="FF33" s="182"/>
      <c r="FG33" s="182"/>
      <c r="FH33" s="182"/>
      <c r="FI33" s="182"/>
      <c r="FJ33" s="182"/>
      <c r="FK33" s="182"/>
    </row>
    <row r="34" spans="2:167" s="75" customFormat="1" ht="24.95" customHeight="1" x14ac:dyDescent="0.2">
      <c r="B34" s="109" t="str">
        <f>DropDownOptions!B152</f>
        <v>AC2</v>
      </c>
      <c r="C34" s="109" t="str">
        <f>DropDownOptions!C152</f>
        <v>Fund style</v>
      </c>
      <c r="D34" s="109" t="s">
        <v>628</v>
      </c>
      <c r="E34" s="109" t="s">
        <v>838</v>
      </c>
      <c r="F34" s="109"/>
      <c r="G34" s="109"/>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c r="BX34" s="182"/>
      <c r="BY34" s="182"/>
      <c r="BZ34" s="182"/>
      <c r="CA34" s="182"/>
      <c r="CB34" s="182"/>
      <c r="CC34" s="182"/>
      <c r="CD34" s="182"/>
      <c r="CE34" s="182"/>
      <c r="CF34" s="182"/>
      <c r="CG34" s="182"/>
      <c r="CH34" s="182"/>
      <c r="CI34" s="182"/>
      <c r="CJ34" s="182"/>
      <c r="CK34" s="182"/>
      <c r="CL34" s="182"/>
      <c r="CM34" s="182"/>
      <c r="CN34" s="182"/>
      <c r="CO34" s="182"/>
      <c r="CP34" s="182"/>
      <c r="CQ34" s="182"/>
      <c r="CR34" s="182"/>
      <c r="CS34" s="182"/>
      <c r="CT34" s="182"/>
      <c r="CU34" s="182"/>
      <c r="CV34" s="182"/>
      <c r="CW34" s="182"/>
      <c r="CX34" s="182"/>
      <c r="CY34" s="182"/>
      <c r="CZ34" s="182"/>
      <c r="DA34" s="182"/>
      <c r="DB34" s="182"/>
      <c r="DC34" s="182"/>
      <c r="DD34" s="182"/>
      <c r="DE34" s="182"/>
      <c r="DF34" s="182"/>
      <c r="DG34" s="182"/>
      <c r="DH34" s="182"/>
      <c r="DI34" s="182"/>
      <c r="DJ34" s="182"/>
      <c r="DK34" s="182"/>
      <c r="DL34" s="182"/>
      <c r="DM34" s="182"/>
      <c r="DN34" s="182"/>
      <c r="DO34" s="182"/>
      <c r="DP34" s="182"/>
      <c r="DQ34" s="182"/>
      <c r="DR34" s="182"/>
      <c r="DS34" s="182"/>
      <c r="DT34" s="182"/>
      <c r="DU34" s="182"/>
      <c r="DV34" s="182"/>
      <c r="DW34" s="182"/>
      <c r="DX34" s="182"/>
      <c r="DY34" s="182"/>
      <c r="DZ34" s="182"/>
      <c r="EA34" s="182"/>
      <c r="EB34" s="182"/>
      <c r="EC34" s="182"/>
      <c r="ED34" s="182"/>
      <c r="EE34" s="182"/>
      <c r="EF34" s="182"/>
      <c r="EG34" s="182"/>
      <c r="EH34" s="182"/>
      <c r="EI34" s="182"/>
      <c r="EJ34" s="182"/>
      <c r="EK34" s="182"/>
      <c r="EL34" s="182"/>
      <c r="EM34" s="182"/>
      <c r="EN34" s="182"/>
      <c r="EO34" s="182"/>
      <c r="EP34" s="182"/>
      <c r="EQ34" s="182"/>
      <c r="ER34" s="182"/>
      <c r="ES34" s="182"/>
      <c r="ET34" s="182"/>
      <c r="EU34" s="182"/>
      <c r="EV34" s="182"/>
      <c r="EW34" s="182"/>
      <c r="EX34" s="182"/>
      <c r="EY34" s="182"/>
      <c r="EZ34" s="182"/>
      <c r="FA34" s="182"/>
      <c r="FB34" s="182"/>
      <c r="FC34" s="182"/>
      <c r="FD34" s="182"/>
      <c r="FE34" s="182"/>
      <c r="FF34" s="182"/>
      <c r="FG34" s="182"/>
      <c r="FH34" s="182"/>
      <c r="FI34" s="182"/>
      <c r="FJ34" s="182"/>
      <c r="FK34" s="182"/>
    </row>
    <row r="35" spans="2:167" s="75" customFormat="1" ht="24.95" customHeight="1" x14ac:dyDescent="0.2">
      <c r="B35" s="109" t="str">
        <f>DropDownOptions!B155</f>
        <v>AD2</v>
      </c>
      <c r="C35" s="109" t="str">
        <f>DropDownOptions!C155</f>
        <v>Fund structure</v>
      </c>
      <c r="D35" s="109" t="s">
        <v>628</v>
      </c>
      <c r="E35" s="109" t="s">
        <v>839</v>
      </c>
      <c r="F35" s="109"/>
      <c r="G35" s="109"/>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2"/>
      <c r="BY35" s="182"/>
      <c r="BZ35" s="182"/>
      <c r="CA35" s="182"/>
      <c r="CB35" s="182"/>
      <c r="CC35" s="182"/>
      <c r="CD35" s="182"/>
      <c r="CE35" s="182"/>
      <c r="CF35" s="182"/>
      <c r="CG35" s="182"/>
      <c r="CH35" s="182"/>
      <c r="CI35" s="182"/>
      <c r="CJ35" s="182"/>
      <c r="CK35" s="182"/>
      <c r="CL35" s="182"/>
      <c r="CM35" s="182"/>
      <c r="CN35" s="182"/>
      <c r="CO35" s="182"/>
      <c r="CP35" s="182"/>
      <c r="CQ35" s="182"/>
      <c r="CR35" s="182"/>
      <c r="CS35" s="182"/>
      <c r="CT35" s="182"/>
      <c r="CU35" s="182"/>
      <c r="CV35" s="182"/>
      <c r="CW35" s="182"/>
      <c r="CX35" s="182"/>
      <c r="CY35" s="182"/>
      <c r="CZ35" s="182"/>
      <c r="DA35" s="182"/>
      <c r="DB35" s="182"/>
      <c r="DC35" s="182"/>
      <c r="DD35" s="182"/>
      <c r="DE35" s="182"/>
      <c r="DF35" s="182"/>
      <c r="DG35" s="182"/>
      <c r="DH35" s="182"/>
      <c r="DI35" s="182"/>
      <c r="DJ35" s="182"/>
      <c r="DK35" s="182"/>
      <c r="DL35" s="182"/>
      <c r="DM35" s="182"/>
      <c r="DN35" s="182"/>
      <c r="DO35" s="182"/>
      <c r="DP35" s="182"/>
      <c r="DQ35" s="182"/>
      <c r="DR35" s="182"/>
      <c r="DS35" s="182"/>
      <c r="DT35" s="182"/>
      <c r="DU35" s="182"/>
      <c r="DV35" s="182"/>
      <c r="DW35" s="182"/>
      <c r="DX35" s="182"/>
      <c r="DY35" s="182"/>
      <c r="DZ35" s="182"/>
      <c r="EA35" s="182"/>
      <c r="EB35" s="182"/>
      <c r="EC35" s="182"/>
      <c r="ED35" s="182"/>
      <c r="EE35" s="182"/>
      <c r="EF35" s="182"/>
      <c r="EG35" s="182"/>
      <c r="EH35" s="182"/>
      <c r="EI35" s="182"/>
      <c r="EJ35" s="182"/>
      <c r="EK35" s="182"/>
      <c r="EL35" s="182"/>
      <c r="EM35" s="182"/>
      <c r="EN35" s="182"/>
      <c r="EO35" s="182"/>
      <c r="EP35" s="182"/>
      <c r="EQ35" s="182"/>
      <c r="ER35" s="182"/>
      <c r="ES35" s="182"/>
      <c r="ET35" s="182"/>
      <c r="EU35" s="182"/>
      <c r="EV35" s="182"/>
      <c r="EW35" s="182"/>
      <c r="EX35" s="182"/>
      <c r="EY35" s="182"/>
      <c r="EZ35" s="182"/>
      <c r="FA35" s="182"/>
      <c r="FB35" s="182"/>
      <c r="FC35" s="182"/>
      <c r="FD35" s="182"/>
      <c r="FE35" s="182"/>
      <c r="FF35" s="182"/>
      <c r="FG35" s="182"/>
      <c r="FH35" s="182"/>
      <c r="FI35" s="182"/>
      <c r="FJ35" s="182"/>
      <c r="FK35" s="182"/>
    </row>
    <row r="36" spans="2:167" s="75" customFormat="1" ht="24.95" customHeight="1" x14ac:dyDescent="0.2">
      <c r="B36" s="109" t="str">
        <f>DropDownOptions!B157</f>
        <v>AE2</v>
      </c>
      <c r="C36" s="109" t="str">
        <f>DropDownOptions!C157</f>
        <v>Vehicle/Fund reporting currency</v>
      </c>
      <c r="D36" s="109" t="s">
        <v>628</v>
      </c>
      <c r="E36" s="109" t="s">
        <v>840</v>
      </c>
      <c r="F36" s="109"/>
      <c r="G36" s="109"/>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2"/>
      <c r="BQ36" s="182"/>
      <c r="BR36" s="182"/>
      <c r="BS36" s="182"/>
      <c r="BT36" s="182"/>
      <c r="BU36" s="182"/>
      <c r="BV36" s="182"/>
      <c r="BW36" s="182"/>
      <c r="BX36" s="182"/>
      <c r="BY36" s="182"/>
      <c r="BZ36" s="182"/>
      <c r="CA36" s="182"/>
      <c r="CB36" s="182"/>
      <c r="CC36" s="182"/>
      <c r="CD36" s="182"/>
      <c r="CE36" s="182"/>
      <c r="CF36" s="182"/>
      <c r="CG36" s="182"/>
      <c r="CH36" s="182"/>
      <c r="CI36" s="182"/>
      <c r="CJ36" s="182"/>
      <c r="CK36" s="182"/>
      <c r="CL36" s="182"/>
      <c r="CM36" s="182"/>
      <c r="CN36" s="182"/>
      <c r="CO36" s="182"/>
      <c r="CP36" s="182"/>
      <c r="CQ36" s="182"/>
      <c r="CR36" s="182"/>
      <c r="CS36" s="182"/>
      <c r="CT36" s="182"/>
      <c r="CU36" s="182"/>
      <c r="CV36" s="182"/>
      <c r="CW36" s="182"/>
      <c r="CX36" s="182"/>
      <c r="CY36" s="182"/>
      <c r="CZ36" s="182"/>
      <c r="DA36" s="182"/>
      <c r="DB36" s="182"/>
      <c r="DC36" s="182"/>
      <c r="DD36" s="182"/>
      <c r="DE36" s="182"/>
      <c r="DF36" s="182"/>
      <c r="DG36" s="182"/>
      <c r="DH36" s="182"/>
      <c r="DI36" s="182"/>
      <c r="DJ36" s="182"/>
      <c r="DK36" s="182"/>
      <c r="DL36" s="182"/>
      <c r="DM36" s="182"/>
      <c r="DN36" s="182"/>
      <c r="DO36" s="182"/>
      <c r="DP36" s="182"/>
      <c r="DQ36" s="182"/>
      <c r="DR36" s="182"/>
      <c r="DS36" s="182"/>
      <c r="DT36" s="182"/>
      <c r="DU36" s="182"/>
      <c r="DV36" s="182"/>
      <c r="DW36" s="182"/>
      <c r="DX36" s="182"/>
      <c r="DY36" s="182"/>
      <c r="DZ36" s="182"/>
      <c r="EA36" s="182"/>
      <c r="EB36" s="182"/>
      <c r="EC36" s="182"/>
      <c r="ED36" s="182"/>
      <c r="EE36" s="182"/>
      <c r="EF36" s="182"/>
      <c r="EG36" s="182"/>
      <c r="EH36" s="182"/>
      <c r="EI36" s="182"/>
      <c r="EJ36" s="182"/>
      <c r="EK36" s="182"/>
      <c r="EL36" s="182"/>
      <c r="EM36" s="182"/>
      <c r="EN36" s="182"/>
      <c r="EO36" s="182"/>
      <c r="EP36" s="182"/>
      <c r="EQ36" s="182"/>
      <c r="ER36" s="182"/>
      <c r="ES36" s="182"/>
      <c r="ET36" s="182"/>
      <c r="EU36" s="182"/>
      <c r="EV36" s="182"/>
      <c r="EW36" s="182"/>
      <c r="EX36" s="182"/>
      <c r="EY36" s="182"/>
      <c r="EZ36" s="182"/>
      <c r="FA36" s="182"/>
      <c r="FB36" s="182"/>
      <c r="FC36" s="182"/>
      <c r="FD36" s="182"/>
      <c r="FE36" s="182"/>
      <c r="FF36" s="182"/>
      <c r="FG36" s="182"/>
      <c r="FH36" s="182"/>
      <c r="FI36" s="182"/>
      <c r="FJ36" s="182"/>
      <c r="FK36" s="182"/>
    </row>
    <row r="37" spans="2:167" s="75" customFormat="1" ht="24.95" customHeight="1" x14ac:dyDescent="0.2">
      <c r="B37" s="109" t="str">
        <f>DropDownOptions!B174</f>
        <v>AF2</v>
      </c>
      <c r="C37" s="109" t="str">
        <f>DropDownOptions!C174</f>
        <v>Weighted average unexpired lease term (years)</v>
      </c>
      <c r="D37" s="109" t="s">
        <v>851</v>
      </c>
      <c r="E37" s="109" t="s">
        <v>852</v>
      </c>
      <c r="F37" s="109" t="s">
        <v>1022</v>
      </c>
      <c r="G37" s="109" t="s">
        <v>1023</v>
      </c>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82"/>
      <c r="BU37" s="182"/>
      <c r="BV37" s="182"/>
      <c r="BW37" s="182"/>
      <c r="BX37" s="182"/>
      <c r="BY37" s="182"/>
      <c r="BZ37" s="182"/>
      <c r="CA37" s="182"/>
      <c r="CB37" s="182"/>
      <c r="CC37" s="182"/>
      <c r="CD37" s="182"/>
      <c r="CE37" s="182"/>
      <c r="CF37" s="182"/>
      <c r="CG37" s="182"/>
      <c r="CH37" s="182"/>
      <c r="CI37" s="182"/>
      <c r="CJ37" s="182"/>
      <c r="CK37" s="182"/>
      <c r="CL37" s="182"/>
      <c r="CM37" s="182"/>
      <c r="CN37" s="182"/>
      <c r="CO37" s="182"/>
      <c r="CP37" s="182"/>
      <c r="CQ37" s="182"/>
      <c r="CR37" s="182"/>
      <c r="CS37" s="182"/>
      <c r="CT37" s="182"/>
      <c r="CU37" s="182"/>
      <c r="CV37" s="182"/>
      <c r="CW37" s="182"/>
      <c r="CX37" s="182"/>
      <c r="CY37" s="182"/>
      <c r="CZ37" s="182"/>
      <c r="DA37" s="182"/>
      <c r="DB37" s="182"/>
      <c r="DC37" s="182"/>
      <c r="DD37" s="182"/>
      <c r="DE37" s="182"/>
      <c r="DF37" s="182"/>
      <c r="DG37" s="182"/>
      <c r="DH37" s="182"/>
      <c r="DI37" s="182"/>
      <c r="DJ37" s="182"/>
      <c r="DK37" s="182"/>
      <c r="DL37" s="182"/>
      <c r="DM37" s="182"/>
      <c r="DN37" s="182"/>
      <c r="DO37" s="182"/>
      <c r="DP37" s="182"/>
      <c r="DQ37" s="182"/>
      <c r="DR37" s="182"/>
      <c r="DS37" s="182"/>
      <c r="DT37" s="182"/>
      <c r="DU37" s="182"/>
      <c r="DV37" s="182"/>
      <c r="DW37" s="182"/>
      <c r="DX37" s="182"/>
      <c r="DY37" s="182"/>
      <c r="DZ37" s="182"/>
      <c r="EA37" s="182"/>
      <c r="EB37" s="182"/>
      <c r="EC37" s="182"/>
      <c r="ED37" s="182"/>
      <c r="EE37" s="182"/>
      <c r="EF37" s="182"/>
      <c r="EG37" s="182"/>
      <c r="EH37" s="182"/>
      <c r="EI37" s="182"/>
      <c r="EJ37" s="182"/>
      <c r="EK37" s="182"/>
      <c r="EL37" s="182"/>
      <c r="EM37" s="182"/>
      <c r="EN37" s="182"/>
      <c r="EO37" s="182"/>
      <c r="EP37" s="182"/>
      <c r="EQ37" s="182"/>
      <c r="ER37" s="182"/>
      <c r="ES37" s="182"/>
      <c r="ET37" s="182"/>
      <c r="EU37" s="182"/>
      <c r="EV37" s="182"/>
      <c r="EW37" s="182"/>
      <c r="EX37" s="182"/>
      <c r="EY37" s="182"/>
      <c r="EZ37" s="182"/>
      <c r="FA37" s="182"/>
      <c r="FB37" s="182"/>
      <c r="FC37" s="182"/>
      <c r="FD37" s="182"/>
      <c r="FE37" s="182"/>
      <c r="FF37" s="182"/>
      <c r="FG37" s="182"/>
      <c r="FH37" s="182"/>
      <c r="FI37" s="182"/>
      <c r="FJ37" s="182"/>
      <c r="FK37" s="182"/>
    </row>
    <row r="38" spans="2:167" s="75" customFormat="1" ht="24.95" customHeight="1" x14ac:dyDescent="0.2">
      <c r="B38" s="109" t="str">
        <f>DropDownOptions!B175</f>
        <v>AG2</v>
      </c>
      <c r="C38" s="109" t="str">
        <f>DropDownOptions!C175</f>
        <v>Occupancy rate (%)</v>
      </c>
      <c r="D38" s="109" t="s">
        <v>851</v>
      </c>
      <c r="E38" s="109" t="s">
        <v>853</v>
      </c>
      <c r="F38" s="109"/>
      <c r="G38" s="109"/>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2"/>
      <c r="BR38" s="182"/>
      <c r="BS38" s="182"/>
      <c r="BT38" s="182"/>
      <c r="BU38" s="182"/>
      <c r="BV38" s="182"/>
      <c r="BW38" s="182"/>
      <c r="BX38" s="182"/>
      <c r="BY38" s="182"/>
      <c r="BZ38" s="182"/>
      <c r="CA38" s="182"/>
      <c r="CB38" s="182"/>
      <c r="CC38" s="182"/>
      <c r="CD38" s="182"/>
      <c r="CE38" s="182"/>
      <c r="CF38" s="182"/>
      <c r="CG38" s="182"/>
      <c r="CH38" s="182"/>
      <c r="CI38" s="182"/>
      <c r="CJ38" s="182"/>
      <c r="CK38" s="182"/>
      <c r="CL38" s="182"/>
      <c r="CM38" s="182"/>
      <c r="CN38" s="182"/>
      <c r="CO38" s="182"/>
      <c r="CP38" s="182"/>
      <c r="CQ38" s="182"/>
      <c r="CR38" s="182"/>
      <c r="CS38" s="182"/>
      <c r="CT38" s="182"/>
      <c r="CU38" s="182"/>
      <c r="CV38" s="182"/>
      <c r="CW38" s="182"/>
      <c r="CX38" s="182"/>
      <c r="CY38" s="182"/>
      <c r="CZ38" s="182"/>
      <c r="DA38" s="182"/>
      <c r="DB38" s="182"/>
      <c r="DC38" s="182"/>
      <c r="DD38" s="182"/>
      <c r="DE38" s="182"/>
      <c r="DF38" s="182"/>
      <c r="DG38" s="182"/>
      <c r="DH38" s="182"/>
      <c r="DI38" s="182"/>
      <c r="DJ38" s="182"/>
      <c r="DK38" s="182"/>
      <c r="DL38" s="182"/>
      <c r="DM38" s="182"/>
      <c r="DN38" s="182"/>
      <c r="DO38" s="182"/>
      <c r="DP38" s="182"/>
      <c r="DQ38" s="182"/>
      <c r="DR38" s="182"/>
      <c r="DS38" s="182"/>
      <c r="DT38" s="182"/>
      <c r="DU38" s="182"/>
      <c r="DV38" s="182"/>
      <c r="DW38" s="182"/>
      <c r="DX38" s="182"/>
      <c r="DY38" s="182"/>
      <c r="DZ38" s="182"/>
      <c r="EA38" s="182"/>
      <c r="EB38" s="182"/>
      <c r="EC38" s="182"/>
      <c r="ED38" s="182"/>
      <c r="EE38" s="182"/>
      <c r="EF38" s="182"/>
      <c r="EG38" s="182"/>
      <c r="EH38" s="182"/>
      <c r="EI38" s="182"/>
      <c r="EJ38" s="182"/>
      <c r="EK38" s="182"/>
      <c r="EL38" s="182"/>
      <c r="EM38" s="182"/>
      <c r="EN38" s="182"/>
      <c r="EO38" s="182"/>
      <c r="EP38" s="182"/>
      <c r="EQ38" s="182"/>
      <c r="ER38" s="182"/>
      <c r="ES38" s="182"/>
      <c r="ET38" s="182"/>
      <c r="EU38" s="182"/>
      <c r="EV38" s="182"/>
      <c r="EW38" s="182"/>
      <c r="EX38" s="182"/>
      <c r="EY38" s="182"/>
      <c r="EZ38" s="182"/>
      <c r="FA38" s="182"/>
      <c r="FB38" s="182"/>
      <c r="FC38" s="182"/>
      <c r="FD38" s="182"/>
      <c r="FE38" s="182"/>
      <c r="FF38" s="182"/>
      <c r="FG38" s="182"/>
      <c r="FH38" s="182"/>
      <c r="FI38" s="182"/>
      <c r="FJ38" s="182"/>
      <c r="FK38" s="182"/>
    </row>
    <row r="39" spans="2:167" s="75" customFormat="1" ht="24.95" customHeight="1" x14ac:dyDescent="0.2">
      <c r="B39" s="109" t="str">
        <f>DropDownOptions!B176</f>
        <v>AH2</v>
      </c>
      <c r="C39" s="109" t="str">
        <f>DropDownOptions!C176</f>
        <v>Accounting standard</v>
      </c>
      <c r="D39" s="109" t="s">
        <v>628</v>
      </c>
      <c r="E39" s="109" t="s">
        <v>854</v>
      </c>
      <c r="F39" s="109"/>
      <c r="G39" s="109"/>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82"/>
      <c r="BY39" s="182"/>
      <c r="BZ39" s="182"/>
      <c r="CA39" s="182"/>
      <c r="CB39" s="182"/>
      <c r="CC39" s="182"/>
      <c r="CD39" s="182"/>
      <c r="CE39" s="182"/>
      <c r="CF39" s="182"/>
      <c r="CG39" s="182"/>
      <c r="CH39" s="182"/>
      <c r="CI39" s="182"/>
      <c r="CJ39" s="182"/>
      <c r="CK39" s="182"/>
      <c r="CL39" s="182"/>
      <c r="CM39" s="182"/>
      <c r="CN39" s="182"/>
      <c r="CO39" s="182"/>
      <c r="CP39" s="182"/>
      <c r="CQ39" s="182"/>
      <c r="CR39" s="182"/>
      <c r="CS39" s="182"/>
      <c r="CT39" s="182"/>
      <c r="CU39" s="182"/>
      <c r="CV39" s="182"/>
      <c r="CW39" s="182"/>
      <c r="CX39" s="182"/>
      <c r="CY39" s="182"/>
      <c r="CZ39" s="182"/>
      <c r="DA39" s="182"/>
      <c r="DB39" s="182"/>
      <c r="DC39" s="182"/>
      <c r="DD39" s="182"/>
      <c r="DE39" s="182"/>
      <c r="DF39" s="182"/>
      <c r="DG39" s="182"/>
      <c r="DH39" s="182"/>
      <c r="DI39" s="182"/>
      <c r="DJ39" s="182"/>
      <c r="DK39" s="182"/>
      <c r="DL39" s="182"/>
      <c r="DM39" s="182"/>
      <c r="DN39" s="182"/>
      <c r="DO39" s="182"/>
      <c r="DP39" s="182"/>
      <c r="DQ39" s="182"/>
      <c r="DR39" s="182"/>
      <c r="DS39" s="182"/>
      <c r="DT39" s="182"/>
      <c r="DU39" s="182"/>
      <c r="DV39" s="182"/>
      <c r="DW39" s="182"/>
      <c r="DX39" s="182"/>
      <c r="DY39" s="182"/>
      <c r="DZ39" s="182"/>
      <c r="EA39" s="182"/>
      <c r="EB39" s="182"/>
      <c r="EC39" s="182"/>
      <c r="ED39" s="182"/>
      <c r="EE39" s="182"/>
      <c r="EF39" s="182"/>
      <c r="EG39" s="182"/>
      <c r="EH39" s="182"/>
      <c r="EI39" s="182"/>
      <c r="EJ39" s="182"/>
      <c r="EK39" s="182"/>
      <c r="EL39" s="182"/>
      <c r="EM39" s="182"/>
      <c r="EN39" s="182"/>
      <c r="EO39" s="182"/>
      <c r="EP39" s="182"/>
      <c r="EQ39" s="182"/>
      <c r="ER39" s="182"/>
      <c r="ES39" s="182"/>
      <c r="ET39" s="182"/>
      <c r="EU39" s="182"/>
      <c r="EV39" s="182"/>
      <c r="EW39" s="182"/>
      <c r="EX39" s="182"/>
      <c r="EY39" s="182"/>
      <c r="EZ39" s="182"/>
      <c r="FA39" s="182"/>
      <c r="FB39" s="182"/>
      <c r="FC39" s="182"/>
      <c r="FD39" s="182"/>
      <c r="FE39" s="182"/>
      <c r="FF39" s="182"/>
      <c r="FG39" s="182"/>
      <c r="FH39" s="182"/>
      <c r="FI39" s="182"/>
      <c r="FJ39" s="182"/>
      <c r="FK39" s="182"/>
    </row>
    <row r="40" spans="2:167" s="75" customFormat="1" ht="24.95" customHeight="1" x14ac:dyDescent="0.2">
      <c r="B40" s="109" t="str">
        <f>DropDownOptions!B186</f>
        <v>AI2</v>
      </c>
      <c r="C40" s="109" t="str">
        <f>DropDownOptions!C186</f>
        <v>Accounting basis</v>
      </c>
      <c r="D40" s="109" t="s">
        <v>628</v>
      </c>
      <c r="E40" s="109" t="s">
        <v>959</v>
      </c>
      <c r="F40" s="109"/>
      <c r="G40" s="109"/>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2"/>
      <c r="BX40" s="182"/>
      <c r="BY40" s="182"/>
      <c r="BZ40" s="182"/>
      <c r="CA40" s="182"/>
      <c r="CB40" s="182"/>
      <c r="CC40" s="182"/>
      <c r="CD40" s="182"/>
      <c r="CE40" s="182"/>
      <c r="CF40" s="182"/>
      <c r="CG40" s="182"/>
      <c r="CH40" s="182"/>
      <c r="CI40" s="182"/>
      <c r="CJ40" s="182"/>
      <c r="CK40" s="182"/>
      <c r="CL40" s="182"/>
      <c r="CM40" s="182"/>
      <c r="CN40" s="182"/>
      <c r="CO40" s="182"/>
      <c r="CP40" s="182"/>
      <c r="CQ40" s="182"/>
      <c r="CR40" s="182"/>
      <c r="CS40" s="182"/>
      <c r="CT40" s="182"/>
      <c r="CU40" s="182"/>
      <c r="CV40" s="182"/>
      <c r="CW40" s="182"/>
      <c r="CX40" s="182"/>
      <c r="CY40" s="182"/>
      <c r="CZ40" s="182"/>
      <c r="DA40" s="182"/>
      <c r="DB40" s="182"/>
      <c r="DC40" s="182"/>
      <c r="DD40" s="182"/>
      <c r="DE40" s="182"/>
      <c r="DF40" s="182"/>
      <c r="DG40" s="182"/>
      <c r="DH40" s="182"/>
      <c r="DI40" s="182"/>
      <c r="DJ40" s="182"/>
      <c r="DK40" s="182"/>
      <c r="DL40" s="182"/>
      <c r="DM40" s="182"/>
      <c r="DN40" s="182"/>
      <c r="DO40" s="182"/>
      <c r="DP40" s="182"/>
      <c r="DQ40" s="182"/>
      <c r="DR40" s="182"/>
      <c r="DS40" s="182"/>
      <c r="DT40" s="182"/>
      <c r="DU40" s="182"/>
      <c r="DV40" s="182"/>
      <c r="DW40" s="182"/>
      <c r="DX40" s="182"/>
      <c r="DY40" s="182"/>
      <c r="DZ40" s="182"/>
      <c r="EA40" s="182"/>
      <c r="EB40" s="182"/>
      <c r="EC40" s="182"/>
      <c r="ED40" s="182"/>
      <c r="EE40" s="182"/>
      <c r="EF40" s="182"/>
      <c r="EG40" s="182"/>
      <c r="EH40" s="182"/>
      <c r="EI40" s="182"/>
      <c r="EJ40" s="182"/>
      <c r="EK40" s="182"/>
      <c r="EL40" s="182"/>
      <c r="EM40" s="182"/>
      <c r="EN40" s="182"/>
      <c r="EO40" s="182"/>
      <c r="EP40" s="182"/>
      <c r="EQ40" s="182"/>
      <c r="ER40" s="182"/>
      <c r="ES40" s="182"/>
      <c r="ET40" s="182"/>
      <c r="EU40" s="182"/>
      <c r="EV40" s="182"/>
      <c r="EW40" s="182"/>
      <c r="EX40" s="182"/>
      <c r="EY40" s="182"/>
      <c r="EZ40" s="182"/>
      <c r="FA40" s="182"/>
      <c r="FB40" s="182"/>
      <c r="FC40" s="182"/>
      <c r="FD40" s="182"/>
      <c r="FE40" s="182"/>
      <c r="FF40" s="182"/>
      <c r="FG40" s="182"/>
      <c r="FH40" s="182"/>
      <c r="FI40" s="182"/>
      <c r="FJ40" s="182"/>
      <c r="FK40" s="182"/>
    </row>
    <row r="41" spans="2:167" s="75" customFormat="1" ht="24.95" customHeight="1" x14ac:dyDescent="0.2">
      <c r="B41" s="109" t="str">
        <f>DropDownOptions!B188</f>
        <v>AJ2</v>
      </c>
      <c r="C41" s="109" t="str">
        <f>DropDownOptions!C188</f>
        <v>Asset reporting currency</v>
      </c>
      <c r="D41" s="229"/>
      <c r="E41" s="229"/>
      <c r="F41" s="232"/>
      <c r="G41" s="109"/>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2"/>
      <c r="BQ41" s="182"/>
      <c r="BR41" s="182"/>
      <c r="BS41" s="182"/>
      <c r="BT41" s="182"/>
      <c r="BU41" s="182"/>
      <c r="BV41" s="182"/>
      <c r="BW41" s="182"/>
      <c r="BX41" s="182"/>
      <c r="BY41" s="182"/>
      <c r="BZ41" s="182"/>
      <c r="CA41" s="182"/>
      <c r="CB41" s="182"/>
      <c r="CC41" s="182"/>
      <c r="CD41" s="182"/>
      <c r="CE41" s="182"/>
      <c r="CF41" s="182"/>
      <c r="CG41" s="182"/>
      <c r="CH41" s="182"/>
      <c r="CI41" s="182"/>
      <c r="CJ41" s="182"/>
      <c r="CK41" s="182"/>
      <c r="CL41" s="182"/>
      <c r="CM41" s="182"/>
      <c r="CN41" s="182"/>
      <c r="CO41" s="182"/>
      <c r="CP41" s="182"/>
      <c r="CQ41" s="182"/>
      <c r="CR41" s="182"/>
      <c r="CS41" s="182"/>
      <c r="CT41" s="182"/>
      <c r="CU41" s="182"/>
      <c r="CV41" s="182"/>
      <c r="CW41" s="182"/>
      <c r="CX41" s="182"/>
      <c r="CY41" s="182"/>
      <c r="CZ41" s="182"/>
      <c r="DA41" s="182"/>
      <c r="DB41" s="182"/>
      <c r="DC41" s="182"/>
      <c r="DD41" s="182"/>
      <c r="DE41" s="182"/>
      <c r="DF41" s="182"/>
      <c r="DG41" s="182"/>
      <c r="DH41" s="182"/>
      <c r="DI41" s="182"/>
      <c r="DJ41" s="182"/>
      <c r="DK41" s="182"/>
      <c r="DL41" s="182"/>
      <c r="DM41" s="182"/>
      <c r="DN41" s="182"/>
      <c r="DO41" s="182"/>
      <c r="DP41" s="182"/>
      <c r="DQ41" s="182"/>
      <c r="DR41" s="182"/>
      <c r="DS41" s="182"/>
      <c r="DT41" s="182"/>
      <c r="DU41" s="182"/>
      <c r="DV41" s="182"/>
      <c r="DW41" s="182"/>
      <c r="DX41" s="182"/>
      <c r="DY41" s="182"/>
      <c r="DZ41" s="182"/>
      <c r="EA41" s="182"/>
      <c r="EB41" s="182"/>
      <c r="EC41" s="182"/>
      <c r="ED41" s="182"/>
      <c r="EE41" s="182"/>
      <c r="EF41" s="182"/>
      <c r="EG41" s="182"/>
      <c r="EH41" s="182"/>
      <c r="EI41" s="182"/>
      <c r="EJ41" s="182"/>
      <c r="EK41" s="182"/>
      <c r="EL41" s="182"/>
      <c r="EM41" s="182"/>
      <c r="EN41" s="182"/>
      <c r="EO41" s="182"/>
      <c r="EP41" s="182"/>
      <c r="EQ41" s="182"/>
      <c r="ER41" s="182"/>
      <c r="ES41" s="182"/>
      <c r="ET41" s="182"/>
      <c r="EU41" s="182"/>
      <c r="EV41" s="182"/>
      <c r="EW41" s="182"/>
      <c r="EX41" s="182"/>
      <c r="EY41" s="182"/>
      <c r="EZ41" s="182"/>
      <c r="FA41" s="182"/>
      <c r="FB41" s="182"/>
      <c r="FC41" s="182"/>
      <c r="FD41" s="182"/>
      <c r="FE41" s="182"/>
      <c r="FF41" s="182"/>
      <c r="FG41" s="182"/>
      <c r="FH41" s="182"/>
      <c r="FI41" s="182"/>
      <c r="FJ41" s="182"/>
      <c r="FK41" s="182"/>
    </row>
    <row r="42" spans="2:167" s="75" customFormat="1" ht="24.95" customHeight="1" x14ac:dyDescent="0.2">
      <c r="B42" s="109" t="str">
        <f>DropDownOptions!B205</f>
        <v>AK2</v>
      </c>
      <c r="C42" s="109" t="str">
        <f>DropDownOptions!C205</f>
        <v>Market value at the beginning of the period</v>
      </c>
      <c r="D42" s="109" t="s">
        <v>635</v>
      </c>
      <c r="E42" s="109" t="s">
        <v>636</v>
      </c>
      <c r="F42" s="109"/>
      <c r="G42" s="109"/>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c r="EI42" s="182"/>
      <c r="EJ42" s="182"/>
      <c r="EK42" s="182"/>
      <c r="EL42" s="182"/>
      <c r="EM42" s="182"/>
      <c r="EN42" s="182"/>
      <c r="EO42" s="182"/>
      <c r="EP42" s="182"/>
      <c r="EQ42" s="182"/>
      <c r="ER42" s="182"/>
      <c r="ES42" s="182"/>
      <c r="ET42" s="182"/>
      <c r="EU42" s="182"/>
      <c r="EV42" s="182"/>
      <c r="EW42" s="182"/>
      <c r="EX42" s="182"/>
      <c r="EY42" s="182"/>
      <c r="EZ42" s="182"/>
      <c r="FA42" s="182"/>
      <c r="FB42" s="182"/>
      <c r="FC42" s="182"/>
      <c r="FD42" s="182"/>
      <c r="FE42" s="182"/>
      <c r="FF42" s="182"/>
      <c r="FG42" s="182"/>
      <c r="FH42" s="182"/>
      <c r="FI42" s="182"/>
      <c r="FJ42" s="182"/>
      <c r="FK42" s="182"/>
    </row>
    <row r="43" spans="2:167" s="75" customFormat="1" ht="24.95" customHeight="1" x14ac:dyDescent="0.2">
      <c r="B43" s="109" t="str">
        <f>DropDownOptions!B206</f>
        <v>AL2</v>
      </c>
      <c r="C43" s="109" t="str">
        <f>DropDownOptions!C206</f>
        <v>Market value at the end of the period</v>
      </c>
      <c r="D43" s="109" t="s">
        <v>855</v>
      </c>
      <c r="E43" s="109" t="s">
        <v>859</v>
      </c>
      <c r="F43" s="109"/>
      <c r="G43" s="109"/>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c r="CW43" s="182"/>
      <c r="CX43" s="182"/>
      <c r="CY43" s="182"/>
      <c r="CZ43" s="182"/>
      <c r="DA43" s="182"/>
      <c r="DB43" s="182"/>
      <c r="DC43" s="182"/>
      <c r="DD43" s="182"/>
      <c r="DE43" s="182"/>
      <c r="DF43" s="182"/>
      <c r="DG43" s="182"/>
      <c r="DH43" s="182"/>
      <c r="DI43" s="182"/>
      <c r="DJ43" s="182"/>
      <c r="DK43" s="182"/>
      <c r="DL43" s="182"/>
      <c r="DM43" s="182"/>
      <c r="DN43" s="182"/>
      <c r="DO43" s="182"/>
      <c r="DP43" s="182"/>
      <c r="DQ43" s="182"/>
      <c r="DR43" s="182"/>
      <c r="DS43" s="182"/>
      <c r="DT43" s="182"/>
      <c r="DU43" s="182"/>
      <c r="DV43" s="182"/>
      <c r="DW43" s="182"/>
      <c r="DX43" s="182"/>
      <c r="DY43" s="182"/>
      <c r="DZ43" s="182"/>
      <c r="EA43" s="182"/>
      <c r="EB43" s="182"/>
      <c r="EC43" s="182"/>
      <c r="ED43" s="182"/>
      <c r="EE43" s="182"/>
      <c r="EF43" s="182"/>
      <c r="EG43" s="182"/>
      <c r="EH43" s="182"/>
      <c r="EI43" s="182"/>
      <c r="EJ43" s="182"/>
      <c r="EK43" s="182"/>
      <c r="EL43" s="182"/>
      <c r="EM43" s="182"/>
      <c r="EN43" s="182"/>
      <c r="EO43" s="182"/>
      <c r="EP43" s="182"/>
      <c r="EQ43" s="182"/>
      <c r="ER43" s="182"/>
      <c r="ES43" s="182"/>
      <c r="ET43" s="182"/>
      <c r="EU43" s="182"/>
      <c r="EV43" s="182"/>
      <c r="EW43" s="182"/>
      <c r="EX43" s="182"/>
      <c r="EY43" s="182"/>
      <c r="EZ43" s="182"/>
      <c r="FA43" s="182"/>
      <c r="FB43" s="182"/>
      <c r="FC43" s="182"/>
      <c r="FD43" s="182"/>
      <c r="FE43" s="182"/>
      <c r="FF43" s="182"/>
      <c r="FG43" s="182"/>
      <c r="FH43" s="182"/>
      <c r="FI43" s="182"/>
      <c r="FJ43" s="182"/>
      <c r="FK43" s="182"/>
    </row>
    <row r="44" spans="2:167" s="75" customFormat="1" ht="24.95" customHeight="1" x14ac:dyDescent="0.2">
      <c r="B44" s="109" t="str">
        <f>DropDownOptions!B207</f>
        <v>AM2</v>
      </c>
      <c r="C44" s="109" t="str">
        <f>DropDownOptions!C207</f>
        <v>Appraisal type</v>
      </c>
      <c r="D44" s="109" t="s">
        <v>628</v>
      </c>
      <c r="E44" s="109" t="s">
        <v>856</v>
      </c>
      <c r="F44" s="109"/>
      <c r="G44" s="109"/>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182"/>
      <c r="DP44" s="182"/>
      <c r="DQ44" s="182"/>
      <c r="DR44" s="182"/>
      <c r="DS44" s="182"/>
      <c r="DT44" s="182"/>
      <c r="DU44" s="182"/>
      <c r="DV44" s="182"/>
      <c r="DW44" s="182"/>
      <c r="DX44" s="182"/>
      <c r="DY44" s="182"/>
      <c r="DZ44" s="182"/>
      <c r="EA44" s="182"/>
      <c r="EB44" s="182"/>
      <c r="EC44" s="182"/>
      <c r="ED44" s="182"/>
      <c r="EE44" s="182"/>
      <c r="EF44" s="182"/>
      <c r="EG44" s="182"/>
      <c r="EH44" s="182"/>
      <c r="EI44" s="182"/>
      <c r="EJ44" s="182"/>
      <c r="EK44" s="182"/>
      <c r="EL44" s="182"/>
      <c r="EM44" s="182"/>
      <c r="EN44" s="182"/>
      <c r="EO44" s="182"/>
      <c r="EP44" s="182"/>
      <c r="EQ44" s="182"/>
      <c r="ER44" s="182"/>
      <c r="ES44" s="182"/>
      <c r="ET44" s="182"/>
      <c r="EU44" s="182"/>
      <c r="EV44" s="182"/>
      <c r="EW44" s="182"/>
      <c r="EX44" s="182"/>
      <c r="EY44" s="182"/>
      <c r="EZ44" s="182"/>
      <c r="FA44" s="182"/>
      <c r="FB44" s="182"/>
      <c r="FC44" s="182"/>
      <c r="FD44" s="182"/>
      <c r="FE44" s="182"/>
      <c r="FF44" s="182"/>
      <c r="FG44" s="182"/>
      <c r="FH44" s="182"/>
      <c r="FI44" s="182"/>
      <c r="FJ44" s="182"/>
      <c r="FK44" s="182"/>
    </row>
    <row r="45" spans="2:167" s="75" customFormat="1" ht="24.95" customHeight="1" x14ac:dyDescent="0.2">
      <c r="B45" s="109" t="str">
        <f>DropDownOptions!B211</f>
        <v>AN2</v>
      </c>
      <c r="C45" s="109" t="str">
        <f>DropDownOptions!C211</f>
        <v>Valuation standard</v>
      </c>
      <c r="D45" s="109" t="s">
        <v>628</v>
      </c>
      <c r="E45" s="109" t="s">
        <v>857</v>
      </c>
      <c r="F45" s="109"/>
      <c r="G45" s="109"/>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c r="DP45" s="182"/>
      <c r="DQ45" s="182"/>
      <c r="DR45" s="182"/>
      <c r="DS45" s="182"/>
      <c r="DT45" s="182"/>
      <c r="DU45" s="182"/>
      <c r="DV45" s="182"/>
      <c r="DW45" s="182"/>
      <c r="DX45" s="182"/>
      <c r="DY45" s="182"/>
      <c r="DZ45" s="182"/>
      <c r="EA45" s="182"/>
      <c r="EB45" s="182"/>
      <c r="EC45" s="182"/>
      <c r="ED45" s="182"/>
      <c r="EE45" s="182"/>
      <c r="EF45" s="182"/>
      <c r="EG45" s="182"/>
      <c r="EH45" s="182"/>
      <c r="EI45" s="182"/>
      <c r="EJ45" s="182"/>
      <c r="EK45" s="182"/>
      <c r="EL45" s="182"/>
      <c r="EM45" s="182"/>
      <c r="EN45" s="182"/>
      <c r="EO45" s="182"/>
      <c r="EP45" s="182"/>
      <c r="EQ45" s="182"/>
      <c r="ER45" s="182"/>
      <c r="ES45" s="182"/>
      <c r="ET45" s="182"/>
      <c r="EU45" s="182"/>
      <c r="EV45" s="182"/>
      <c r="EW45" s="182"/>
      <c r="EX45" s="182"/>
      <c r="EY45" s="182"/>
      <c r="EZ45" s="182"/>
      <c r="FA45" s="182"/>
      <c r="FB45" s="182"/>
      <c r="FC45" s="182"/>
      <c r="FD45" s="182"/>
      <c r="FE45" s="182"/>
      <c r="FF45" s="182"/>
      <c r="FG45" s="182"/>
      <c r="FH45" s="182"/>
      <c r="FI45" s="182"/>
      <c r="FJ45" s="182"/>
      <c r="FK45" s="182"/>
    </row>
    <row r="46" spans="2:167" s="75" customFormat="1" ht="24.95" customHeight="1" x14ac:dyDescent="0.2">
      <c r="B46" s="109" t="str">
        <f>DropDownOptions!B215</f>
        <v>AO2</v>
      </c>
      <c r="C46" s="109" t="str">
        <f>DropDownOptions!C215</f>
        <v>Valuation basis</v>
      </c>
      <c r="D46" s="109" t="s">
        <v>628</v>
      </c>
      <c r="E46" s="109" t="s">
        <v>858</v>
      </c>
      <c r="F46" s="109"/>
      <c r="G46" s="109"/>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c r="DJ46" s="182"/>
      <c r="DK46" s="182"/>
      <c r="DL46" s="182"/>
      <c r="DM46" s="182"/>
      <c r="DN46" s="182"/>
      <c r="DO46" s="182"/>
      <c r="DP46" s="182"/>
      <c r="DQ46" s="182"/>
      <c r="DR46" s="182"/>
      <c r="DS46" s="182"/>
      <c r="DT46" s="182"/>
      <c r="DU46" s="182"/>
      <c r="DV46" s="182"/>
      <c r="DW46" s="182"/>
      <c r="DX46" s="182"/>
      <c r="DY46" s="182"/>
      <c r="DZ46" s="182"/>
      <c r="EA46" s="182"/>
      <c r="EB46" s="182"/>
      <c r="EC46" s="182"/>
      <c r="ED46" s="182"/>
      <c r="EE46" s="182"/>
      <c r="EF46" s="182"/>
      <c r="EG46" s="182"/>
      <c r="EH46" s="182"/>
      <c r="EI46" s="182"/>
      <c r="EJ46" s="182"/>
      <c r="EK46" s="182"/>
      <c r="EL46" s="182"/>
      <c r="EM46" s="182"/>
      <c r="EN46" s="182"/>
      <c r="EO46" s="182"/>
      <c r="EP46" s="182"/>
      <c r="EQ46" s="182"/>
      <c r="ER46" s="182"/>
      <c r="ES46" s="182"/>
      <c r="ET46" s="182"/>
      <c r="EU46" s="182"/>
      <c r="EV46" s="182"/>
      <c r="EW46" s="182"/>
      <c r="EX46" s="182"/>
      <c r="EY46" s="182"/>
      <c r="EZ46" s="182"/>
      <c r="FA46" s="182"/>
      <c r="FB46" s="182"/>
      <c r="FC46" s="182"/>
      <c r="FD46" s="182"/>
      <c r="FE46" s="182"/>
      <c r="FF46" s="182"/>
      <c r="FG46" s="182"/>
      <c r="FH46" s="182"/>
      <c r="FI46" s="182"/>
      <c r="FJ46" s="182"/>
      <c r="FK46" s="182"/>
    </row>
    <row r="47" spans="2:167" s="75" customFormat="1" ht="24.95" customHeight="1" x14ac:dyDescent="0.2">
      <c r="B47" s="109" t="str">
        <f>DropDownOptions!B217</f>
        <v>AP2</v>
      </c>
      <c r="C47" s="109" t="str">
        <f>DropDownOptions!C217</f>
        <v>Total rental income for the period</v>
      </c>
      <c r="D47" s="109" t="s">
        <v>862</v>
      </c>
      <c r="E47" s="109" t="s">
        <v>861</v>
      </c>
      <c r="F47" s="109"/>
      <c r="G47" s="109"/>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c r="DJ47" s="182"/>
      <c r="DK47" s="182"/>
      <c r="DL47" s="182"/>
      <c r="DM47" s="182"/>
      <c r="DN47" s="182"/>
      <c r="DO47" s="182"/>
      <c r="DP47" s="182"/>
      <c r="DQ47" s="182"/>
      <c r="DR47" s="182"/>
      <c r="DS47" s="182"/>
      <c r="DT47" s="182"/>
      <c r="DU47" s="182"/>
      <c r="DV47" s="182"/>
      <c r="DW47" s="182"/>
      <c r="DX47" s="182"/>
      <c r="DY47" s="182"/>
      <c r="DZ47" s="182"/>
      <c r="EA47" s="182"/>
      <c r="EB47" s="182"/>
      <c r="EC47" s="182"/>
      <c r="ED47" s="182"/>
      <c r="EE47" s="182"/>
      <c r="EF47" s="182"/>
      <c r="EG47" s="182"/>
      <c r="EH47" s="182"/>
      <c r="EI47" s="182"/>
      <c r="EJ47" s="182"/>
      <c r="EK47" s="182"/>
      <c r="EL47" s="182"/>
      <c r="EM47" s="182"/>
      <c r="EN47" s="182"/>
      <c r="EO47" s="182"/>
      <c r="EP47" s="182"/>
      <c r="EQ47" s="182"/>
      <c r="ER47" s="182"/>
      <c r="ES47" s="182"/>
      <c r="ET47" s="182"/>
      <c r="EU47" s="182"/>
      <c r="EV47" s="182"/>
      <c r="EW47" s="182"/>
      <c r="EX47" s="182"/>
      <c r="EY47" s="182"/>
      <c r="EZ47" s="182"/>
      <c r="FA47" s="182"/>
      <c r="FB47" s="182"/>
      <c r="FC47" s="182"/>
      <c r="FD47" s="182"/>
      <c r="FE47" s="182"/>
      <c r="FF47" s="182"/>
      <c r="FG47" s="182"/>
      <c r="FH47" s="182"/>
      <c r="FI47" s="182"/>
      <c r="FJ47" s="182"/>
      <c r="FK47" s="182"/>
    </row>
    <row r="48" spans="2:167" s="75" customFormat="1" ht="24.95" customHeight="1" x14ac:dyDescent="0.2">
      <c r="B48" s="109" t="str">
        <f>DropDownOptions!B218</f>
        <v>AQ2</v>
      </c>
      <c r="C48" s="109" t="str">
        <f>DropDownOptions!C218</f>
        <v>Total market rent for the period (ERV)</v>
      </c>
      <c r="D48" s="109" t="s">
        <v>862</v>
      </c>
      <c r="E48" s="109" t="s">
        <v>860</v>
      </c>
      <c r="F48" s="109" t="s">
        <v>1022</v>
      </c>
      <c r="G48" s="109" t="s">
        <v>1023</v>
      </c>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c r="DJ48" s="182"/>
      <c r="DK48" s="182"/>
      <c r="DL48" s="182"/>
      <c r="DM48" s="182"/>
      <c r="DN48" s="182"/>
      <c r="DO48" s="182"/>
      <c r="DP48" s="182"/>
      <c r="DQ48" s="182"/>
      <c r="DR48" s="182"/>
      <c r="DS48" s="182"/>
      <c r="DT48" s="182"/>
      <c r="DU48" s="182"/>
      <c r="DV48" s="182"/>
      <c r="DW48" s="182"/>
      <c r="DX48" s="182"/>
      <c r="DY48" s="182"/>
      <c r="DZ48" s="182"/>
      <c r="EA48" s="182"/>
      <c r="EB48" s="182"/>
      <c r="EC48" s="182"/>
      <c r="ED48" s="182"/>
      <c r="EE48" s="182"/>
      <c r="EF48" s="182"/>
      <c r="EG48" s="182"/>
      <c r="EH48" s="182"/>
      <c r="EI48" s="182"/>
      <c r="EJ48" s="182"/>
      <c r="EK48" s="182"/>
      <c r="EL48" s="182"/>
      <c r="EM48" s="182"/>
      <c r="EN48" s="182"/>
      <c r="EO48" s="182"/>
      <c r="EP48" s="182"/>
      <c r="EQ48" s="182"/>
      <c r="ER48" s="182"/>
      <c r="ES48" s="182"/>
      <c r="ET48" s="182"/>
      <c r="EU48" s="182"/>
      <c r="EV48" s="182"/>
      <c r="EW48" s="182"/>
      <c r="EX48" s="182"/>
      <c r="EY48" s="182"/>
      <c r="EZ48" s="182"/>
      <c r="FA48" s="182"/>
      <c r="FB48" s="182"/>
      <c r="FC48" s="182"/>
      <c r="FD48" s="182"/>
      <c r="FE48" s="182"/>
      <c r="FF48" s="182"/>
      <c r="FG48" s="182"/>
      <c r="FH48" s="182"/>
      <c r="FI48" s="182"/>
      <c r="FJ48" s="182"/>
      <c r="FK48" s="182"/>
    </row>
    <row r="49" spans="2:167" s="75" customFormat="1" ht="24.95" customHeight="1" x14ac:dyDescent="0.2">
      <c r="B49" s="109" t="str">
        <f>DropDownOptions!B219</f>
        <v>AR2</v>
      </c>
      <c r="C49" s="109" t="str">
        <f>DropDownOptions!C219</f>
        <v>Net operating income for the period</v>
      </c>
      <c r="D49" s="109" t="s">
        <v>864</v>
      </c>
      <c r="E49" s="109" t="s">
        <v>863</v>
      </c>
      <c r="F49" s="109"/>
      <c r="G49" s="109"/>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2"/>
      <c r="BW49" s="182"/>
      <c r="BX49" s="182"/>
      <c r="BY49" s="182"/>
      <c r="BZ49" s="182"/>
      <c r="CA49" s="182"/>
      <c r="CB49" s="182"/>
      <c r="CC49" s="182"/>
      <c r="CD49" s="182"/>
      <c r="CE49" s="182"/>
      <c r="CF49" s="182"/>
      <c r="CG49" s="182"/>
      <c r="CH49" s="182"/>
      <c r="CI49" s="182"/>
      <c r="CJ49" s="182"/>
      <c r="CK49" s="182"/>
      <c r="CL49" s="182"/>
      <c r="CM49" s="182"/>
      <c r="CN49" s="182"/>
      <c r="CO49" s="182"/>
      <c r="CP49" s="182"/>
      <c r="CQ49" s="182"/>
      <c r="CR49" s="182"/>
      <c r="CS49" s="182"/>
      <c r="CT49" s="182"/>
      <c r="CU49" s="182"/>
      <c r="CV49" s="182"/>
      <c r="CW49" s="182"/>
      <c r="CX49" s="182"/>
      <c r="CY49" s="182"/>
      <c r="CZ49" s="182"/>
      <c r="DA49" s="182"/>
      <c r="DB49" s="182"/>
      <c r="DC49" s="182"/>
      <c r="DD49" s="182"/>
      <c r="DE49" s="182"/>
      <c r="DF49" s="182"/>
      <c r="DG49" s="182"/>
      <c r="DH49" s="182"/>
      <c r="DI49" s="182"/>
      <c r="DJ49" s="182"/>
      <c r="DK49" s="182"/>
      <c r="DL49" s="182"/>
      <c r="DM49" s="182"/>
      <c r="DN49" s="182"/>
      <c r="DO49" s="182"/>
      <c r="DP49" s="182"/>
      <c r="DQ49" s="182"/>
      <c r="DR49" s="182"/>
      <c r="DS49" s="182"/>
      <c r="DT49" s="182"/>
      <c r="DU49" s="182"/>
      <c r="DV49" s="182"/>
      <c r="DW49" s="182"/>
      <c r="DX49" s="182"/>
      <c r="DY49" s="182"/>
      <c r="DZ49" s="182"/>
      <c r="EA49" s="182"/>
      <c r="EB49" s="182"/>
      <c r="EC49" s="182"/>
      <c r="ED49" s="182"/>
      <c r="EE49" s="182"/>
      <c r="EF49" s="182"/>
      <c r="EG49" s="182"/>
      <c r="EH49" s="182"/>
      <c r="EI49" s="182"/>
      <c r="EJ49" s="182"/>
      <c r="EK49" s="182"/>
      <c r="EL49" s="182"/>
      <c r="EM49" s="182"/>
      <c r="EN49" s="182"/>
      <c r="EO49" s="182"/>
      <c r="EP49" s="182"/>
      <c r="EQ49" s="182"/>
      <c r="ER49" s="182"/>
      <c r="ES49" s="182"/>
      <c r="ET49" s="182"/>
      <c r="EU49" s="182"/>
      <c r="EV49" s="182"/>
      <c r="EW49" s="182"/>
      <c r="EX49" s="182"/>
      <c r="EY49" s="182"/>
      <c r="EZ49" s="182"/>
      <c r="FA49" s="182"/>
      <c r="FB49" s="182"/>
      <c r="FC49" s="182"/>
      <c r="FD49" s="182"/>
      <c r="FE49" s="182"/>
      <c r="FF49" s="182"/>
      <c r="FG49" s="182"/>
      <c r="FH49" s="182"/>
      <c r="FI49" s="182"/>
      <c r="FJ49" s="182"/>
      <c r="FK49" s="182"/>
    </row>
    <row r="50" spans="2:167" s="75" customFormat="1" ht="24.95" customHeight="1" x14ac:dyDescent="0.2">
      <c r="B50" s="109" t="str">
        <f>DropDownOptions!B220</f>
        <v>AS2</v>
      </c>
      <c r="C50" s="109" t="str">
        <f>DropDownOptions!C220</f>
        <v>Capital expenditure for the period</v>
      </c>
      <c r="D50" s="109" t="s">
        <v>864</v>
      </c>
      <c r="E50" s="109" t="s">
        <v>865</v>
      </c>
      <c r="F50" s="109" t="s">
        <v>1061</v>
      </c>
      <c r="G50" s="109" t="s">
        <v>1062</v>
      </c>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2"/>
      <c r="BR50" s="182"/>
      <c r="BS50" s="182"/>
      <c r="BT50" s="182"/>
      <c r="BU50" s="182"/>
      <c r="BV50" s="182"/>
      <c r="BW50" s="182"/>
      <c r="BX50" s="182"/>
      <c r="BY50" s="182"/>
      <c r="BZ50" s="182"/>
      <c r="CA50" s="182"/>
      <c r="CB50" s="182"/>
      <c r="CC50" s="182"/>
      <c r="CD50" s="182"/>
      <c r="CE50" s="182"/>
      <c r="CF50" s="182"/>
      <c r="CG50" s="182"/>
      <c r="CH50" s="182"/>
      <c r="CI50" s="182"/>
      <c r="CJ50" s="182"/>
      <c r="CK50" s="182"/>
      <c r="CL50" s="182"/>
      <c r="CM50" s="182"/>
      <c r="CN50" s="182"/>
      <c r="CO50" s="182"/>
      <c r="CP50" s="182"/>
      <c r="CQ50" s="182"/>
      <c r="CR50" s="182"/>
      <c r="CS50" s="182"/>
      <c r="CT50" s="182"/>
      <c r="CU50" s="182"/>
      <c r="CV50" s="182"/>
      <c r="CW50" s="182"/>
      <c r="CX50" s="182"/>
      <c r="CY50" s="182"/>
      <c r="CZ50" s="182"/>
      <c r="DA50" s="182"/>
      <c r="DB50" s="182"/>
      <c r="DC50" s="182"/>
      <c r="DD50" s="182"/>
      <c r="DE50" s="182"/>
      <c r="DF50" s="182"/>
      <c r="DG50" s="182"/>
      <c r="DH50" s="182"/>
      <c r="DI50" s="182"/>
      <c r="DJ50" s="182"/>
      <c r="DK50" s="182"/>
      <c r="DL50" s="182"/>
      <c r="DM50" s="182"/>
      <c r="DN50" s="182"/>
      <c r="DO50" s="182"/>
      <c r="DP50" s="182"/>
      <c r="DQ50" s="182"/>
      <c r="DR50" s="182"/>
      <c r="DS50" s="182"/>
      <c r="DT50" s="182"/>
      <c r="DU50" s="182"/>
      <c r="DV50" s="182"/>
      <c r="DW50" s="182"/>
      <c r="DX50" s="182"/>
      <c r="DY50" s="182"/>
      <c r="DZ50" s="182"/>
      <c r="EA50" s="182"/>
      <c r="EB50" s="182"/>
      <c r="EC50" s="182"/>
      <c r="ED50" s="182"/>
      <c r="EE50" s="182"/>
      <c r="EF50" s="182"/>
      <c r="EG50" s="182"/>
      <c r="EH50" s="182"/>
      <c r="EI50" s="182"/>
      <c r="EJ50" s="182"/>
      <c r="EK50" s="182"/>
      <c r="EL50" s="182"/>
      <c r="EM50" s="182"/>
      <c r="EN50" s="182"/>
      <c r="EO50" s="182"/>
      <c r="EP50" s="182"/>
      <c r="EQ50" s="182"/>
      <c r="ER50" s="182"/>
      <c r="ES50" s="182"/>
      <c r="ET50" s="182"/>
      <c r="EU50" s="182"/>
      <c r="EV50" s="182"/>
      <c r="EW50" s="182"/>
      <c r="EX50" s="182"/>
      <c r="EY50" s="182"/>
      <c r="EZ50" s="182"/>
      <c r="FA50" s="182"/>
      <c r="FB50" s="182"/>
      <c r="FC50" s="182"/>
      <c r="FD50" s="182"/>
      <c r="FE50" s="182"/>
      <c r="FF50" s="182"/>
      <c r="FG50" s="182"/>
      <c r="FH50" s="182"/>
      <c r="FI50" s="182"/>
      <c r="FJ50" s="182"/>
      <c r="FK50" s="182"/>
    </row>
    <row r="51" spans="2:167" s="75" customFormat="1" ht="24.95" customHeight="1" x14ac:dyDescent="0.2">
      <c r="B51" s="109" t="str">
        <f>DropDownOptions!B221</f>
        <v>AT2</v>
      </c>
      <c r="C51" s="109" t="str">
        <f>DropDownOptions!C221</f>
        <v>Other income that is not part of NOI for the period</v>
      </c>
      <c r="D51" s="109" t="s">
        <v>637</v>
      </c>
      <c r="E51" s="109" t="s">
        <v>866</v>
      </c>
      <c r="F51" s="109"/>
      <c r="G51" s="109"/>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2"/>
      <c r="BR51" s="182"/>
      <c r="BS51" s="182"/>
      <c r="BT51" s="182"/>
      <c r="BU51" s="182"/>
      <c r="BV51" s="182"/>
      <c r="BW51" s="182"/>
      <c r="BX51" s="182"/>
      <c r="BY51" s="182"/>
      <c r="BZ51" s="182"/>
      <c r="CA51" s="182"/>
      <c r="CB51" s="182"/>
      <c r="CC51" s="182"/>
      <c r="CD51" s="182"/>
      <c r="CE51" s="182"/>
      <c r="CF51" s="182"/>
      <c r="CG51" s="182"/>
      <c r="CH51" s="182"/>
      <c r="CI51" s="182"/>
      <c r="CJ51" s="182"/>
      <c r="CK51" s="182"/>
      <c r="CL51" s="182"/>
      <c r="CM51" s="182"/>
      <c r="CN51" s="182"/>
      <c r="CO51" s="182"/>
      <c r="CP51" s="182"/>
      <c r="CQ51" s="182"/>
      <c r="CR51" s="182"/>
      <c r="CS51" s="182"/>
      <c r="CT51" s="182"/>
      <c r="CU51" s="182"/>
      <c r="CV51" s="182"/>
      <c r="CW51" s="182"/>
      <c r="CX51" s="182"/>
      <c r="CY51" s="182"/>
      <c r="CZ51" s="182"/>
      <c r="DA51" s="182"/>
      <c r="DB51" s="182"/>
      <c r="DC51" s="182"/>
      <c r="DD51" s="182"/>
      <c r="DE51" s="182"/>
      <c r="DF51" s="182"/>
      <c r="DG51" s="182"/>
      <c r="DH51" s="182"/>
      <c r="DI51" s="182"/>
      <c r="DJ51" s="182"/>
      <c r="DK51" s="182"/>
      <c r="DL51" s="182"/>
      <c r="DM51" s="182"/>
      <c r="DN51" s="182"/>
      <c r="DO51" s="182"/>
      <c r="DP51" s="182"/>
      <c r="DQ51" s="182"/>
      <c r="DR51" s="182"/>
      <c r="DS51" s="182"/>
      <c r="DT51" s="182"/>
      <c r="DU51" s="182"/>
      <c r="DV51" s="182"/>
      <c r="DW51" s="182"/>
      <c r="DX51" s="182"/>
      <c r="DY51" s="182"/>
      <c r="DZ51" s="182"/>
      <c r="EA51" s="182"/>
      <c r="EB51" s="182"/>
      <c r="EC51" s="182"/>
      <c r="ED51" s="182"/>
      <c r="EE51" s="182"/>
      <c r="EF51" s="182"/>
      <c r="EG51" s="182"/>
      <c r="EH51" s="182"/>
      <c r="EI51" s="182"/>
      <c r="EJ51" s="182"/>
      <c r="EK51" s="182"/>
      <c r="EL51" s="182"/>
      <c r="EM51" s="182"/>
      <c r="EN51" s="182"/>
      <c r="EO51" s="182"/>
      <c r="EP51" s="182"/>
      <c r="EQ51" s="182"/>
      <c r="ER51" s="182"/>
      <c r="ES51" s="182"/>
      <c r="ET51" s="182"/>
      <c r="EU51" s="182"/>
      <c r="EV51" s="182"/>
      <c r="EW51" s="182"/>
      <c r="EX51" s="182"/>
      <c r="EY51" s="182"/>
      <c r="EZ51" s="182"/>
      <c r="FA51" s="182"/>
      <c r="FB51" s="182"/>
      <c r="FC51" s="182"/>
      <c r="FD51" s="182"/>
      <c r="FE51" s="182"/>
      <c r="FF51" s="182"/>
      <c r="FG51" s="182"/>
      <c r="FH51" s="182"/>
      <c r="FI51" s="182"/>
      <c r="FJ51" s="182"/>
      <c r="FK51" s="182"/>
    </row>
    <row r="52" spans="2:167" s="75" customFormat="1" ht="24.95" customHeight="1" x14ac:dyDescent="0.2">
      <c r="B52" s="109" t="str">
        <f>DropDownOptions!B222</f>
        <v>AU2</v>
      </c>
      <c r="C52" s="109" t="str">
        <f>DropDownOptions!C222</f>
        <v>Other expenses that are not part of NOI for the period</v>
      </c>
      <c r="D52" s="109" t="s">
        <v>637</v>
      </c>
      <c r="E52" s="109" t="s">
        <v>867</v>
      </c>
      <c r="F52" s="109"/>
      <c r="G52" s="109"/>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2"/>
      <c r="BR52" s="182"/>
      <c r="BS52" s="182"/>
      <c r="BT52" s="182"/>
      <c r="BU52" s="182"/>
      <c r="BV52" s="182"/>
      <c r="BW52" s="182"/>
      <c r="BX52" s="182"/>
      <c r="BY52" s="182"/>
      <c r="BZ52" s="182"/>
      <c r="CA52" s="182"/>
      <c r="CB52" s="182"/>
      <c r="CC52" s="182"/>
      <c r="CD52" s="182"/>
      <c r="CE52" s="182"/>
      <c r="CF52" s="182"/>
      <c r="CG52" s="182"/>
      <c r="CH52" s="182"/>
      <c r="CI52" s="182"/>
      <c r="CJ52" s="182"/>
      <c r="CK52" s="182"/>
      <c r="CL52" s="182"/>
      <c r="CM52" s="182"/>
      <c r="CN52" s="182"/>
      <c r="CO52" s="182"/>
      <c r="CP52" s="182"/>
      <c r="CQ52" s="182"/>
      <c r="CR52" s="182"/>
      <c r="CS52" s="182"/>
      <c r="CT52" s="182"/>
      <c r="CU52" s="182"/>
      <c r="CV52" s="182"/>
      <c r="CW52" s="182"/>
      <c r="CX52" s="182"/>
      <c r="CY52" s="182"/>
      <c r="CZ52" s="182"/>
      <c r="DA52" s="182"/>
      <c r="DB52" s="182"/>
      <c r="DC52" s="182"/>
      <c r="DD52" s="182"/>
      <c r="DE52" s="182"/>
      <c r="DF52" s="182"/>
      <c r="DG52" s="182"/>
      <c r="DH52" s="182"/>
      <c r="DI52" s="182"/>
      <c r="DJ52" s="182"/>
      <c r="DK52" s="182"/>
      <c r="DL52" s="182"/>
      <c r="DM52" s="182"/>
      <c r="DN52" s="182"/>
      <c r="DO52" s="182"/>
      <c r="DP52" s="182"/>
      <c r="DQ52" s="182"/>
      <c r="DR52" s="182"/>
      <c r="DS52" s="182"/>
      <c r="DT52" s="182"/>
      <c r="DU52" s="182"/>
      <c r="DV52" s="182"/>
      <c r="DW52" s="182"/>
      <c r="DX52" s="182"/>
      <c r="DY52" s="182"/>
      <c r="DZ52" s="182"/>
      <c r="EA52" s="182"/>
      <c r="EB52" s="182"/>
      <c r="EC52" s="182"/>
      <c r="ED52" s="182"/>
      <c r="EE52" s="182"/>
      <c r="EF52" s="182"/>
      <c r="EG52" s="182"/>
      <c r="EH52" s="182"/>
      <c r="EI52" s="182"/>
      <c r="EJ52" s="182"/>
      <c r="EK52" s="182"/>
      <c r="EL52" s="182"/>
      <c r="EM52" s="182"/>
      <c r="EN52" s="182"/>
      <c r="EO52" s="182"/>
      <c r="EP52" s="182"/>
      <c r="EQ52" s="182"/>
      <c r="ER52" s="182"/>
      <c r="ES52" s="182"/>
      <c r="ET52" s="182"/>
      <c r="EU52" s="182"/>
      <c r="EV52" s="182"/>
      <c r="EW52" s="182"/>
      <c r="EX52" s="182"/>
      <c r="EY52" s="182"/>
      <c r="EZ52" s="182"/>
      <c r="FA52" s="182"/>
      <c r="FB52" s="182"/>
      <c r="FC52" s="182"/>
      <c r="FD52" s="182"/>
      <c r="FE52" s="182"/>
      <c r="FF52" s="182"/>
      <c r="FG52" s="182"/>
      <c r="FH52" s="182"/>
      <c r="FI52" s="182"/>
      <c r="FJ52" s="182"/>
      <c r="FK52" s="182"/>
    </row>
    <row r="53" spans="2:167" s="75" customFormat="1" ht="24.95" customHeight="1" x14ac:dyDescent="0.2">
      <c r="B53" s="109" t="str">
        <f>DropDownOptions!B225</f>
        <v>AW2</v>
      </c>
      <c r="C53" s="109" t="str">
        <f>DropDownOptions!C225</f>
        <v>Opening external debt at the beginning of the period</v>
      </c>
      <c r="D53" s="109" t="s">
        <v>868</v>
      </c>
      <c r="E53" s="109" t="s">
        <v>638</v>
      </c>
      <c r="F53" s="109"/>
      <c r="G53" s="109"/>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2"/>
      <c r="BR53" s="182"/>
      <c r="BS53" s="182"/>
      <c r="BT53" s="182"/>
      <c r="BU53" s="182"/>
      <c r="BV53" s="182"/>
      <c r="BW53" s="182"/>
      <c r="BX53" s="182"/>
      <c r="BY53" s="182"/>
      <c r="BZ53" s="182"/>
      <c r="CA53" s="182"/>
      <c r="CB53" s="182"/>
      <c r="CC53" s="182"/>
      <c r="CD53" s="182"/>
      <c r="CE53" s="182"/>
      <c r="CF53" s="182"/>
      <c r="CG53" s="182"/>
      <c r="CH53" s="182"/>
      <c r="CI53" s="182"/>
      <c r="CJ53" s="182"/>
      <c r="CK53" s="182"/>
      <c r="CL53" s="182"/>
      <c r="CM53" s="182"/>
      <c r="CN53" s="182"/>
      <c r="CO53" s="182"/>
      <c r="CP53" s="182"/>
      <c r="CQ53" s="182"/>
      <c r="CR53" s="182"/>
      <c r="CS53" s="182"/>
      <c r="CT53" s="182"/>
      <c r="CU53" s="182"/>
      <c r="CV53" s="182"/>
      <c r="CW53" s="182"/>
      <c r="CX53" s="182"/>
      <c r="CY53" s="182"/>
      <c r="CZ53" s="182"/>
      <c r="DA53" s="182"/>
      <c r="DB53" s="182"/>
      <c r="DC53" s="182"/>
      <c r="DD53" s="182"/>
      <c r="DE53" s="182"/>
      <c r="DF53" s="182"/>
      <c r="DG53" s="182"/>
      <c r="DH53" s="182"/>
      <c r="DI53" s="182"/>
      <c r="DJ53" s="182"/>
      <c r="DK53" s="182"/>
      <c r="DL53" s="182"/>
      <c r="DM53" s="182"/>
      <c r="DN53" s="182"/>
      <c r="DO53" s="182"/>
      <c r="DP53" s="182"/>
      <c r="DQ53" s="182"/>
      <c r="DR53" s="182"/>
      <c r="DS53" s="182"/>
      <c r="DT53" s="182"/>
      <c r="DU53" s="182"/>
      <c r="DV53" s="182"/>
      <c r="DW53" s="182"/>
      <c r="DX53" s="182"/>
      <c r="DY53" s="182"/>
      <c r="DZ53" s="182"/>
      <c r="EA53" s="182"/>
      <c r="EB53" s="182"/>
      <c r="EC53" s="182"/>
      <c r="ED53" s="182"/>
      <c r="EE53" s="182"/>
      <c r="EF53" s="182"/>
      <c r="EG53" s="182"/>
      <c r="EH53" s="182"/>
      <c r="EI53" s="182"/>
      <c r="EJ53" s="182"/>
      <c r="EK53" s="182"/>
      <c r="EL53" s="182"/>
      <c r="EM53" s="182"/>
      <c r="EN53" s="182"/>
      <c r="EO53" s="182"/>
      <c r="EP53" s="182"/>
      <c r="EQ53" s="182"/>
      <c r="ER53" s="182"/>
      <c r="ES53" s="182"/>
      <c r="ET53" s="182"/>
      <c r="EU53" s="182"/>
      <c r="EV53" s="182"/>
      <c r="EW53" s="182"/>
      <c r="EX53" s="182"/>
      <c r="EY53" s="182"/>
      <c r="EZ53" s="182"/>
      <c r="FA53" s="182"/>
      <c r="FB53" s="182"/>
      <c r="FC53" s="182"/>
      <c r="FD53" s="182"/>
      <c r="FE53" s="182"/>
      <c r="FF53" s="182"/>
      <c r="FG53" s="182"/>
      <c r="FH53" s="182"/>
      <c r="FI53" s="182"/>
      <c r="FJ53" s="182"/>
      <c r="FK53" s="182"/>
    </row>
    <row r="54" spans="2:167" s="75" customFormat="1" ht="24.95" customHeight="1" x14ac:dyDescent="0.2">
      <c r="B54" s="109" t="str">
        <f>DropDownOptions!B226</f>
        <v>AX2</v>
      </c>
      <c r="C54" s="109" t="str">
        <f>DropDownOptions!C226</f>
        <v>Outstanding external debt at end of the period</v>
      </c>
      <c r="D54" s="109" t="s">
        <v>869</v>
      </c>
      <c r="E54" s="109" t="s">
        <v>870</v>
      </c>
      <c r="F54" s="109"/>
      <c r="G54" s="109"/>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c r="EI54" s="182"/>
      <c r="EJ54" s="182"/>
      <c r="EK54" s="182"/>
      <c r="EL54" s="182"/>
      <c r="EM54" s="182"/>
      <c r="EN54" s="182"/>
      <c r="EO54" s="182"/>
      <c r="EP54" s="182"/>
      <c r="EQ54" s="182"/>
      <c r="ER54" s="182"/>
      <c r="ES54" s="182"/>
      <c r="ET54" s="182"/>
      <c r="EU54" s="182"/>
      <c r="EV54" s="182"/>
      <c r="EW54" s="182"/>
      <c r="EX54" s="182"/>
      <c r="EY54" s="182"/>
      <c r="EZ54" s="182"/>
      <c r="FA54" s="182"/>
      <c r="FB54" s="182"/>
      <c r="FC54" s="182"/>
      <c r="FD54" s="182"/>
      <c r="FE54" s="182"/>
      <c r="FF54" s="182"/>
      <c r="FG54" s="182"/>
      <c r="FH54" s="182"/>
      <c r="FI54" s="182"/>
      <c r="FJ54" s="182"/>
      <c r="FK54" s="182"/>
    </row>
    <row r="55" spans="2:167" s="75" customFormat="1" ht="24.95" customHeight="1" x14ac:dyDescent="0.2">
      <c r="B55" s="109" t="str">
        <f>DropDownOptions!B227</f>
        <v>AY2</v>
      </c>
      <c r="C55" s="109" t="str">
        <f>DropDownOptions!C227</f>
        <v>External debt valuation basis during the period</v>
      </c>
      <c r="D55" s="109" t="s">
        <v>633</v>
      </c>
      <c r="E55" s="109" t="s">
        <v>871</v>
      </c>
      <c r="F55" s="109"/>
      <c r="G55" s="109"/>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2"/>
      <c r="BP55" s="182"/>
      <c r="BQ55" s="182"/>
      <c r="BR55" s="182"/>
      <c r="BS55" s="182"/>
      <c r="BT55" s="182"/>
      <c r="BU55" s="182"/>
      <c r="BV55" s="182"/>
      <c r="BW55" s="182"/>
      <c r="BX55" s="182"/>
      <c r="BY55" s="182"/>
      <c r="BZ55" s="182"/>
      <c r="CA55" s="182"/>
      <c r="CB55" s="182"/>
      <c r="CC55" s="182"/>
      <c r="CD55" s="182"/>
      <c r="CE55" s="182"/>
      <c r="CF55" s="182"/>
      <c r="CG55" s="182"/>
      <c r="CH55" s="182"/>
      <c r="CI55" s="182"/>
      <c r="CJ55" s="182"/>
      <c r="CK55" s="182"/>
      <c r="CL55" s="182"/>
      <c r="CM55" s="182"/>
      <c r="CN55" s="182"/>
      <c r="CO55" s="182"/>
      <c r="CP55" s="182"/>
      <c r="CQ55" s="182"/>
      <c r="CR55" s="182"/>
      <c r="CS55" s="182"/>
      <c r="CT55" s="182"/>
      <c r="CU55" s="182"/>
      <c r="CV55" s="182"/>
      <c r="CW55" s="182"/>
      <c r="CX55" s="182"/>
      <c r="CY55" s="182"/>
      <c r="CZ55" s="182"/>
      <c r="DA55" s="182"/>
      <c r="DB55" s="182"/>
      <c r="DC55" s="182"/>
      <c r="DD55" s="182"/>
      <c r="DE55" s="182"/>
      <c r="DF55" s="182"/>
      <c r="DG55" s="182"/>
      <c r="DH55" s="182"/>
      <c r="DI55" s="182"/>
      <c r="DJ55" s="182"/>
      <c r="DK55" s="182"/>
      <c r="DL55" s="182"/>
      <c r="DM55" s="182"/>
      <c r="DN55" s="182"/>
      <c r="DO55" s="182"/>
      <c r="DP55" s="182"/>
      <c r="DQ55" s="182"/>
      <c r="DR55" s="182"/>
      <c r="DS55" s="182"/>
      <c r="DT55" s="182"/>
      <c r="DU55" s="182"/>
      <c r="DV55" s="182"/>
      <c r="DW55" s="182"/>
      <c r="DX55" s="182"/>
      <c r="DY55" s="182"/>
      <c r="DZ55" s="182"/>
      <c r="EA55" s="182"/>
      <c r="EB55" s="182"/>
      <c r="EC55" s="182"/>
      <c r="ED55" s="182"/>
      <c r="EE55" s="182"/>
      <c r="EF55" s="182"/>
      <c r="EG55" s="182"/>
      <c r="EH55" s="182"/>
      <c r="EI55" s="182"/>
      <c r="EJ55" s="182"/>
      <c r="EK55" s="182"/>
      <c r="EL55" s="182"/>
      <c r="EM55" s="182"/>
      <c r="EN55" s="182"/>
      <c r="EO55" s="182"/>
      <c r="EP55" s="182"/>
      <c r="EQ55" s="182"/>
      <c r="ER55" s="182"/>
      <c r="ES55" s="182"/>
      <c r="ET55" s="182"/>
      <c r="EU55" s="182"/>
      <c r="EV55" s="182"/>
      <c r="EW55" s="182"/>
      <c r="EX55" s="182"/>
      <c r="EY55" s="182"/>
      <c r="EZ55" s="182"/>
      <c r="FA55" s="182"/>
      <c r="FB55" s="182"/>
      <c r="FC55" s="182"/>
      <c r="FD55" s="182"/>
      <c r="FE55" s="182"/>
      <c r="FF55" s="182"/>
      <c r="FG55" s="182"/>
      <c r="FH55" s="182"/>
      <c r="FI55" s="182"/>
      <c r="FJ55" s="182"/>
      <c r="FK55" s="182"/>
    </row>
    <row r="56" spans="2:167" s="75" customFormat="1" ht="39.950000000000003" customHeight="1" x14ac:dyDescent="0.2">
      <c r="B56" s="109" t="str">
        <f>DropDownOptions!B229</f>
        <v>AZ2</v>
      </c>
      <c r="C56" s="109" t="str">
        <f>DropDownOptions!C229</f>
        <v>Debt drawn during the period (external)</v>
      </c>
      <c r="D56" s="109" t="s">
        <v>872</v>
      </c>
      <c r="E56" s="109" t="s">
        <v>639</v>
      </c>
      <c r="F56" s="109"/>
      <c r="G56" s="109"/>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2"/>
      <c r="AY56" s="182"/>
      <c r="AZ56" s="182"/>
      <c r="BA56" s="182"/>
      <c r="BB56" s="182"/>
      <c r="BC56" s="182"/>
      <c r="BD56" s="182"/>
      <c r="BE56" s="182"/>
      <c r="BF56" s="182"/>
      <c r="BG56" s="182"/>
      <c r="BH56" s="182"/>
      <c r="BI56" s="182"/>
      <c r="BJ56" s="182"/>
      <c r="BK56" s="182"/>
      <c r="BL56" s="182"/>
      <c r="BM56" s="182"/>
      <c r="BN56" s="182"/>
      <c r="BO56" s="182"/>
      <c r="BP56" s="182"/>
      <c r="BQ56" s="182"/>
      <c r="BR56" s="182"/>
      <c r="BS56" s="182"/>
      <c r="BT56" s="182"/>
      <c r="BU56" s="182"/>
      <c r="BV56" s="182"/>
      <c r="BW56" s="182"/>
      <c r="BX56" s="182"/>
      <c r="BY56" s="182"/>
      <c r="BZ56" s="182"/>
      <c r="CA56" s="182"/>
      <c r="CB56" s="182"/>
      <c r="CC56" s="182"/>
      <c r="CD56" s="182"/>
      <c r="CE56" s="182"/>
      <c r="CF56" s="182"/>
      <c r="CG56" s="182"/>
      <c r="CH56" s="182"/>
      <c r="CI56" s="182"/>
      <c r="CJ56" s="182"/>
      <c r="CK56" s="182"/>
      <c r="CL56" s="182"/>
      <c r="CM56" s="182"/>
      <c r="CN56" s="182"/>
      <c r="CO56" s="182"/>
      <c r="CP56" s="182"/>
      <c r="CQ56" s="182"/>
      <c r="CR56" s="182"/>
      <c r="CS56" s="182"/>
      <c r="CT56" s="182"/>
      <c r="CU56" s="182"/>
      <c r="CV56" s="182"/>
      <c r="CW56" s="182"/>
      <c r="CX56" s="182"/>
      <c r="CY56" s="182"/>
      <c r="CZ56" s="182"/>
      <c r="DA56" s="182"/>
      <c r="DB56" s="182"/>
      <c r="DC56" s="182"/>
      <c r="DD56" s="182"/>
      <c r="DE56" s="182"/>
      <c r="DF56" s="182"/>
      <c r="DG56" s="182"/>
      <c r="DH56" s="182"/>
      <c r="DI56" s="182"/>
      <c r="DJ56" s="182"/>
      <c r="DK56" s="182"/>
      <c r="DL56" s="182"/>
      <c r="DM56" s="182"/>
      <c r="DN56" s="182"/>
      <c r="DO56" s="182"/>
      <c r="DP56" s="182"/>
      <c r="DQ56" s="182"/>
      <c r="DR56" s="182"/>
      <c r="DS56" s="182"/>
      <c r="DT56" s="182"/>
      <c r="DU56" s="182"/>
      <c r="DV56" s="182"/>
      <c r="DW56" s="182"/>
      <c r="DX56" s="182"/>
      <c r="DY56" s="182"/>
      <c r="DZ56" s="182"/>
      <c r="EA56" s="182"/>
      <c r="EB56" s="182"/>
      <c r="EC56" s="182"/>
      <c r="ED56" s="182"/>
      <c r="EE56" s="182"/>
      <c r="EF56" s="182"/>
      <c r="EG56" s="182"/>
      <c r="EH56" s="182"/>
      <c r="EI56" s="182"/>
      <c r="EJ56" s="182"/>
      <c r="EK56" s="182"/>
      <c r="EL56" s="182"/>
      <c r="EM56" s="182"/>
      <c r="EN56" s="182"/>
      <c r="EO56" s="182"/>
      <c r="EP56" s="182"/>
      <c r="EQ56" s="182"/>
      <c r="ER56" s="182"/>
      <c r="ES56" s="182"/>
      <c r="ET56" s="182"/>
      <c r="EU56" s="182"/>
      <c r="EV56" s="182"/>
      <c r="EW56" s="182"/>
      <c r="EX56" s="182"/>
      <c r="EY56" s="182"/>
      <c r="EZ56" s="182"/>
      <c r="FA56" s="182"/>
      <c r="FB56" s="182"/>
      <c r="FC56" s="182"/>
      <c r="FD56" s="182"/>
      <c r="FE56" s="182"/>
      <c r="FF56" s="182"/>
      <c r="FG56" s="182"/>
      <c r="FH56" s="182"/>
      <c r="FI56" s="182"/>
      <c r="FJ56" s="182"/>
      <c r="FK56" s="182"/>
    </row>
    <row r="57" spans="2:167" s="75" customFormat="1" ht="39.950000000000003" customHeight="1" x14ac:dyDescent="0.2">
      <c r="B57" s="109" t="str">
        <f>DropDownOptions!B230</f>
        <v>BA2</v>
      </c>
      <c r="C57" s="109" t="str">
        <f>DropDownOptions!C230</f>
        <v>Debt amortisation during the period (external)</v>
      </c>
      <c r="D57" s="109" t="s">
        <v>873</v>
      </c>
      <c r="E57" s="109" t="s">
        <v>640</v>
      </c>
      <c r="F57" s="109"/>
      <c r="G57" s="109"/>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c r="EI57" s="182"/>
      <c r="EJ57" s="182"/>
      <c r="EK57" s="182"/>
      <c r="EL57" s="182"/>
      <c r="EM57" s="182"/>
      <c r="EN57" s="182"/>
      <c r="EO57" s="182"/>
      <c r="EP57" s="182"/>
      <c r="EQ57" s="182"/>
      <c r="ER57" s="182"/>
      <c r="ES57" s="182"/>
      <c r="ET57" s="182"/>
      <c r="EU57" s="182"/>
      <c r="EV57" s="182"/>
      <c r="EW57" s="182"/>
      <c r="EX57" s="182"/>
      <c r="EY57" s="182"/>
      <c r="EZ57" s="182"/>
      <c r="FA57" s="182"/>
      <c r="FB57" s="182"/>
      <c r="FC57" s="182"/>
      <c r="FD57" s="182"/>
      <c r="FE57" s="182"/>
      <c r="FF57" s="182"/>
      <c r="FG57" s="182"/>
      <c r="FH57" s="182"/>
      <c r="FI57" s="182"/>
      <c r="FJ57" s="182"/>
      <c r="FK57" s="182"/>
    </row>
    <row r="58" spans="2:167" s="75" customFormat="1" ht="39.950000000000003" customHeight="1" x14ac:dyDescent="0.2">
      <c r="B58" s="109" t="str">
        <f>DropDownOptions!B231</f>
        <v>BB2</v>
      </c>
      <c r="C58" s="109" t="str">
        <f>DropDownOptions!C231</f>
        <v>Debt repayment during the period (external)</v>
      </c>
      <c r="D58" s="109" t="s">
        <v>874</v>
      </c>
      <c r="E58" s="109" t="s">
        <v>641</v>
      </c>
      <c r="F58" s="109"/>
      <c r="G58" s="109"/>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2"/>
      <c r="BR58" s="182"/>
      <c r="BS58" s="182"/>
      <c r="BT58" s="182"/>
      <c r="BU58" s="182"/>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2"/>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c r="EN58" s="182"/>
      <c r="EO58" s="182"/>
      <c r="EP58" s="182"/>
      <c r="EQ58" s="182"/>
      <c r="ER58" s="182"/>
      <c r="ES58" s="182"/>
      <c r="ET58" s="182"/>
      <c r="EU58" s="182"/>
      <c r="EV58" s="182"/>
      <c r="EW58" s="182"/>
      <c r="EX58" s="182"/>
      <c r="EY58" s="182"/>
      <c r="EZ58" s="182"/>
      <c r="FA58" s="182"/>
      <c r="FB58" s="182"/>
      <c r="FC58" s="182"/>
      <c r="FD58" s="182"/>
      <c r="FE58" s="182"/>
      <c r="FF58" s="182"/>
      <c r="FG58" s="182"/>
      <c r="FH58" s="182"/>
      <c r="FI58" s="182"/>
      <c r="FJ58" s="182"/>
      <c r="FK58" s="182"/>
    </row>
    <row r="59" spans="2:167" s="75" customFormat="1" ht="24.95" customHeight="1" x14ac:dyDescent="0.2">
      <c r="B59" s="109" t="str">
        <f>DropDownOptions!B232</f>
        <v>BC2</v>
      </c>
      <c r="C59" s="109" t="str">
        <f>DropDownOptions!C232</f>
        <v>Interest and other debt servicing costs during the period (external)</v>
      </c>
      <c r="D59" s="109" t="s">
        <v>642</v>
      </c>
      <c r="E59" s="109" t="s">
        <v>643</v>
      </c>
      <c r="F59" s="109"/>
      <c r="G59" s="109"/>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2"/>
      <c r="BR59" s="182"/>
      <c r="BS59" s="182"/>
      <c r="BT59" s="182"/>
      <c r="BU59" s="182"/>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2"/>
      <c r="CR59" s="182"/>
      <c r="CS59" s="182"/>
      <c r="CT59" s="182"/>
      <c r="CU59" s="182"/>
      <c r="CV59" s="182"/>
      <c r="CW59" s="182"/>
      <c r="CX59" s="182"/>
      <c r="CY59" s="182"/>
      <c r="CZ59" s="182"/>
      <c r="DA59" s="182"/>
      <c r="DB59" s="182"/>
      <c r="DC59" s="182"/>
      <c r="DD59" s="182"/>
      <c r="DE59" s="182"/>
      <c r="DF59" s="182"/>
      <c r="DG59" s="182"/>
      <c r="DH59" s="182"/>
      <c r="DI59" s="182"/>
      <c r="DJ59" s="182"/>
      <c r="DK59" s="182"/>
      <c r="DL59" s="182"/>
      <c r="DM59" s="182"/>
      <c r="DN59" s="182"/>
      <c r="DO59" s="182"/>
      <c r="DP59" s="182"/>
      <c r="DQ59" s="182"/>
      <c r="DR59" s="182"/>
      <c r="DS59" s="182"/>
      <c r="DT59" s="182"/>
      <c r="DU59" s="182"/>
      <c r="DV59" s="182"/>
      <c r="DW59" s="182"/>
      <c r="DX59" s="182"/>
      <c r="DY59" s="182"/>
      <c r="DZ59" s="182"/>
      <c r="EA59" s="182"/>
      <c r="EB59" s="182"/>
      <c r="EC59" s="182"/>
      <c r="ED59" s="182"/>
      <c r="EE59" s="182"/>
      <c r="EF59" s="182"/>
      <c r="EG59" s="182"/>
      <c r="EH59" s="182"/>
      <c r="EI59" s="182"/>
      <c r="EJ59" s="182"/>
      <c r="EK59" s="182"/>
      <c r="EL59" s="182"/>
      <c r="EM59" s="182"/>
      <c r="EN59" s="182"/>
      <c r="EO59" s="182"/>
      <c r="EP59" s="182"/>
      <c r="EQ59" s="182"/>
      <c r="ER59" s="182"/>
      <c r="ES59" s="182"/>
      <c r="ET59" s="182"/>
      <c r="EU59" s="182"/>
      <c r="EV59" s="182"/>
      <c r="EW59" s="182"/>
      <c r="EX59" s="182"/>
      <c r="EY59" s="182"/>
      <c r="EZ59" s="182"/>
      <c r="FA59" s="182"/>
      <c r="FB59" s="182"/>
      <c r="FC59" s="182"/>
      <c r="FD59" s="182"/>
      <c r="FE59" s="182"/>
      <c r="FF59" s="182"/>
      <c r="FG59" s="182"/>
      <c r="FH59" s="182"/>
      <c r="FI59" s="182"/>
      <c r="FJ59" s="182"/>
      <c r="FK59" s="182"/>
    </row>
    <row r="60" spans="2:167" s="75" customFormat="1" ht="24.95" customHeight="1" x14ac:dyDescent="0.2">
      <c r="B60" s="109" t="str">
        <f>DropDownOptions!B233</f>
        <v>BD2</v>
      </c>
      <c r="C60" s="109" t="str">
        <f>DropDownOptions!C233</f>
        <v>Predecessor name</v>
      </c>
      <c r="D60" s="109" t="s">
        <v>628</v>
      </c>
      <c r="E60" s="109" t="s">
        <v>844</v>
      </c>
      <c r="F60" s="109"/>
      <c r="G60" s="109"/>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2"/>
      <c r="BR60" s="182"/>
      <c r="BS60" s="182"/>
      <c r="BT60" s="182"/>
      <c r="BU60" s="182"/>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c r="EN60" s="182"/>
      <c r="EO60" s="182"/>
      <c r="EP60" s="182"/>
      <c r="EQ60" s="182"/>
      <c r="ER60" s="182"/>
      <c r="ES60" s="182"/>
      <c r="ET60" s="182"/>
      <c r="EU60" s="182"/>
      <c r="EV60" s="182"/>
      <c r="EW60" s="182"/>
      <c r="EX60" s="182"/>
      <c r="EY60" s="182"/>
      <c r="EZ60" s="182"/>
      <c r="FA60" s="182"/>
      <c r="FB60" s="182"/>
      <c r="FC60" s="182"/>
      <c r="FD60" s="182"/>
      <c r="FE60" s="182"/>
      <c r="FF60" s="182"/>
      <c r="FG60" s="182"/>
      <c r="FH60" s="182"/>
      <c r="FI60" s="182"/>
      <c r="FJ60" s="182"/>
      <c r="FK60" s="182"/>
    </row>
    <row r="61" spans="2:167" s="75" customFormat="1" ht="24.95" customHeight="1" x14ac:dyDescent="0.2">
      <c r="B61" s="109" t="str">
        <f>DropDownOptions!B234</f>
        <v>BE2</v>
      </c>
      <c r="C61" s="109" t="str">
        <f>DropDownOptions!C234</f>
        <v>Initial acquisition date (DAY/MONTH/YEAR)</v>
      </c>
      <c r="D61" s="109" t="s">
        <v>628</v>
      </c>
      <c r="E61" s="109" t="s">
        <v>960</v>
      </c>
      <c r="F61" s="109"/>
      <c r="G61" s="109"/>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2"/>
      <c r="AY61" s="182"/>
      <c r="AZ61" s="182"/>
      <c r="BA61" s="182"/>
      <c r="BB61" s="182"/>
      <c r="BC61" s="182"/>
      <c r="BD61" s="182"/>
      <c r="BE61" s="182"/>
      <c r="BF61" s="182"/>
      <c r="BG61" s="182"/>
      <c r="BH61" s="182"/>
      <c r="BI61" s="182"/>
      <c r="BJ61" s="182"/>
      <c r="BK61" s="182"/>
      <c r="BL61" s="182"/>
      <c r="BM61" s="182"/>
      <c r="BN61" s="182"/>
      <c r="BO61" s="182"/>
      <c r="BP61" s="182"/>
      <c r="BQ61" s="182"/>
      <c r="BR61" s="182"/>
      <c r="BS61" s="182"/>
      <c r="BT61" s="182"/>
      <c r="BU61" s="182"/>
      <c r="BV61" s="182"/>
      <c r="BW61" s="182"/>
      <c r="BX61" s="182"/>
      <c r="BY61" s="182"/>
      <c r="BZ61" s="182"/>
      <c r="CA61" s="182"/>
      <c r="CB61" s="182"/>
      <c r="CC61" s="182"/>
      <c r="CD61" s="182"/>
      <c r="CE61" s="182"/>
      <c r="CF61" s="182"/>
      <c r="CG61" s="182"/>
      <c r="CH61" s="182"/>
      <c r="CI61" s="182"/>
      <c r="CJ61" s="182"/>
      <c r="CK61" s="182"/>
      <c r="CL61" s="182"/>
      <c r="CM61" s="182"/>
      <c r="CN61" s="182"/>
      <c r="CO61" s="182"/>
      <c r="CP61" s="182"/>
      <c r="CQ61" s="182"/>
      <c r="CR61" s="182"/>
      <c r="CS61" s="182"/>
      <c r="CT61" s="182"/>
      <c r="CU61" s="182"/>
      <c r="CV61" s="182"/>
      <c r="CW61" s="182"/>
      <c r="CX61" s="182"/>
      <c r="CY61" s="182"/>
      <c r="CZ61" s="182"/>
      <c r="DA61" s="182"/>
      <c r="DB61" s="182"/>
      <c r="DC61" s="182"/>
      <c r="DD61" s="182"/>
      <c r="DE61" s="182"/>
      <c r="DF61" s="182"/>
      <c r="DG61" s="182"/>
      <c r="DH61" s="182"/>
      <c r="DI61" s="182"/>
      <c r="DJ61" s="182"/>
      <c r="DK61" s="182"/>
      <c r="DL61" s="182"/>
      <c r="DM61" s="182"/>
      <c r="DN61" s="182"/>
      <c r="DO61" s="182"/>
      <c r="DP61" s="182"/>
      <c r="DQ61" s="182"/>
      <c r="DR61" s="182"/>
      <c r="DS61" s="182"/>
      <c r="DT61" s="182"/>
      <c r="DU61" s="182"/>
      <c r="DV61" s="182"/>
      <c r="DW61" s="182"/>
      <c r="DX61" s="182"/>
      <c r="DY61" s="182"/>
      <c r="DZ61" s="182"/>
      <c r="EA61" s="182"/>
      <c r="EB61" s="182"/>
      <c r="EC61" s="182"/>
      <c r="ED61" s="182"/>
      <c r="EE61" s="182"/>
      <c r="EF61" s="182"/>
      <c r="EG61" s="182"/>
      <c r="EH61" s="182"/>
      <c r="EI61" s="182"/>
      <c r="EJ61" s="182"/>
      <c r="EK61" s="182"/>
      <c r="EL61" s="182"/>
      <c r="EM61" s="182"/>
      <c r="EN61" s="182"/>
      <c r="EO61" s="182"/>
      <c r="EP61" s="182"/>
      <c r="EQ61" s="182"/>
      <c r="ER61" s="182"/>
      <c r="ES61" s="182"/>
      <c r="ET61" s="182"/>
      <c r="EU61" s="182"/>
      <c r="EV61" s="182"/>
      <c r="EW61" s="182"/>
      <c r="EX61" s="182"/>
      <c r="EY61" s="182"/>
      <c r="EZ61" s="182"/>
      <c r="FA61" s="182"/>
      <c r="FB61" s="182"/>
      <c r="FC61" s="182"/>
      <c r="FD61" s="182"/>
      <c r="FE61" s="182"/>
      <c r="FF61" s="182"/>
      <c r="FG61" s="182"/>
      <c r="FH61" s="182"/>
      <c r="FI61" s="182"/>
      <c r="FJ61" s="182"/>
      <c r="FK61" s="182"/>
    </row>
    <row r="62" spans="2:167" s="75" customFormat="1" ht="24.95" customHeight="1" x14ac:dyDescent="0.2">
      <c r="B62" s="109" t="str">
        <f>DropDownOptions!B235</f>
        <v>BF2</v>
      </c>
      <c r="C62" s="109" t="str">
        <f>DropDownOptions!C235</f>
        <v>Gross initial acquisition price</v>
      </c>
      <c r="D62" s="109" t="s">
        <v>820</v>
      </c>
      <c r="E62" s="109" t="s">
        <v>630</v>
      </c>
      <c r="F62" s="109"/>
      <c r="G62" s="109"/>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182"/>
      <c r="BW62" s="182"/>
      <c r="BX62" s="182"/>
      <c r="BY62" s="182"/>
      <c r="BZ62" s="182"/>
      <c r="CA62" s="182"/>
      <c r="CB62" s="182"/>
      <c r="CC62" s="182"/>
      <c r="CD62" s="182"/>
      <c r="CE62" s="182"/>
      <c r="CF62" s="182"/>
      <c r="CG62" s="182"/>
      <c r="CH62" s="182"/>
      <c r="CI62" s="182"/>
      <c r="CJ62" s="182"/>
      <c r="CK62" s="182"/>
      <c r="CL62" s="182"/>
      <c r="CM62" s="182"/>
      <c r="CN62" s="182"/>
      <c r="CO62" s="182"/>
      <c r="CP62" s="182"/>
      <c r="CQ62" s="182"/>
      <c r="CR62" s="182"/>
      <c r="CS62" s="182"/>
      <c r="CT62" s="182"/>
      <c r="CU62" s="182"/>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c r="DR62" s="182"/>
      <c r="DS62" s="182"/>
      <c r="DT62" s="182"/>
      <c r="DU62" s="182"/>
      <c r="DV62" s="182"/>
      <c r="DW62" s="182"/>
      <c r="DX62" s="182"/>
      <c r="DY62" s="182"/>
      <c r="DZ62" s="182"/>
      <c r="EA62" s="182"/>
      <c r="EB62" s="182"/>
      <c r="EC62" s="182"/>
      <c r="ED62" s="182"/>
      <c r="EE62" s="182"/>
      <c r="EF62" s="182"/>
      <c r="EG62" s="182"/>
      <c r="EH62" s="182"/>
      <c r="EI62" s="182"/>
      <c r="EJ62" s="182"/>
      <c r="EK62" s="182"/>
      <c r="EL62" s="182"/>
      <c r="EM62" s="182"/>
      <c r="EN62" s="182"/>
      <c r="EO62" s="182"/>
      <c r="EP62" s="182"/>
      <c r="EQ62" s="182"/>
      <c r="ER62" s="182"/>
      <c r="ES62" s="182"/>
      <c r="ET62" s="182"/>
      <c r="EU62" s="182"/>
      <c r="EV62" s="182"/>
      <c r="EW62" s="182"/>
      <c r="EX62" s="182"/>
      <c r="EY62" s="182"/>
      <c r="EZ62" s="182"/>
      <c r="FA62" s="182"/>
      <c r="FB62" s="182"/>
      <c r="FC62" s="182"/>
      <c r="FD62" s="182"/>
      <c r="FE62" s="182"/>
      <c r="FF62" s="182"/>
      <c r="FG62" s="182"/>
      <c r="FH62" s="182"/>
      <c r="FI62" s="182"/>
      <c r="FJ62" s="182"/>
      <c r="FK62" s="182"/>
    </row>
    <row r="63" spans="2:167" s="75" customFormat="1" ht="24.95" customHeight="1" x14ac:dyDescent="0.2">
      <c r="B63" s="109" t="str">
        <f>DropDownOptions!B236</f>
        <v>BG2</v>
      </c>
      <c r="C63" s="109" t="str">
        <f>DropDownOptions!C236</f>
        <v>Initial acquisition costs</v>
      </c>
      <c r="D63" s="109" t="s">
        <v>1024</v>
      </c>
      <c r="E63" s="109" t="s">
        <v>1027</v>
      </c>
      <c r="F63" s="109" t="s">
        <v>1022</v>
      </c>
      <c r="G63" s="109" t="s">
        <v>1023</v>
      </c>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182"/>
      <c r="BW63" s="182"/>
      <c r="BX63" s="182"/>
      <c r="BY63" s="182"/>
      <c r="BZ63" s="182"/>
      <c r="CA63" s="182"/>
      <c r="CB63" s="182"/>
      <c r="CC63" s="182"/>
      <c r="CD63" s="182"/>
      <c r="CE63" s="182"/>
      <c r="CF63" s="182"/>
      <c r="CG63" s="182"/>
      <c r="CH63" s="182"/>
      <c r="CI63" s="182"/>
      <c r="CJ63" s="182"/>
      <c r="CK63" s="182"/>
      <c r="CL63" s="182"/>
      <c r="CM63" s="182"/>
      <c r="CN63" s="182"/>
      <c r="CO63" s="182"/>
      <c r="CP63" s="182"/>
      <c r="CQ63" s="182"/>
      <c r="CR63" s="182"/>
      <c r="CS63" s="182"/>
      <c r="CT63" s="182"/>
      <c r="CU63" s="182"/>
      <c r="CV63" s="182"/>
      <c r="CW63" s="182"/>
      <c r="CX63" s="182"/>
      <c r="CY63" s="182"/>
      <c r="CZ63" s="182"/>
      <c r="DA63" s="182"/>
      <c r="DB63" s="182"/>
      <c r="DC63" s="182"/>
      <c r="DD63" s="182"/>
      <c r="DE63" s="182"/>
      <c r="DF63" s="182"/>
      <c r="DG63" s="182"/>
      <c r="DH63" s="182"/>
      <c r="DI63" s="182"/>
      <c r="DJ63" s="182"/>
      <c r="DK63" s="182"/>
      <c r="DL63" s="182"/>
      <c r="DM63" s="182"/>
      <c r="DN63" s="182"/>
      <c r="DO63" s="182"/>
      <c r="DP63" s="182"/>
      <c r="DQ63" s="182"/>
      <c r="DR63" s="182"/>
      <c r="DS63" s="182"/>
      <c r="DT63" s="182"/>
      <c r="DU63" s="182"/>
      <c r="DV63" s="182"/>
      <c r="DW63" s="182"/>
      <c r="DX63" s="182"/>
      <c r="DY63" s="182"/>
      <c r="DZ63" s="182"/>
      <c r="EA63" s="182"/>
      <c r="EB63" s="182"/>
      <c r="EC63" s="182"/>
      <c r="ED63" s="182"/>
      <c r="EE63" s="182"/>
      <c r="EF63" s="182"/>
      <c r="EG63" s="182"/>
      <c r="EH63" s="182"/>
      <c r="EI63" s="182"/>
      <c r="EJ63" s="182"/>
      <c r="EK63" s="182"/>
      <c r="EL63" s="182"/>
      <c r="EM63" s="182"/>
      <c r="EN63" s="182"/>
      <c r="EO63" s="182"/>
      <c r="EP63" s="182"/>
      <c r="EQ63" s="182"/>
      <c r="ER63" s="182"/>
      <c r="ES63" s="182"/>
      <c r="ET63" s="182"/>
      <c r="EU63" s="182"/>
      <c r="EV63" s="182"/>
      <c r="EW63" s="182"/>
      <c r="EX63" s="182"/>
      <c r="EY63" s="182"/>
      <c r="EZ63" s="182"/>
      <c r="FA63" s="182"/>
      <c r="FB63" s="182"/>
      <c r="FC63" s="182"/>
      <c r="FD63" s="182"/>
      <c r="FE63" s="182"/>
      <c r="FF63" s="182"/>
      <c r="FG63" s="182"/>
      <c r="FH63" s="182"/>
      <c r="FI63" s="182"/>
      <c r="FJ63" s="182"/>
      <c r="FK63" s="182"/>
    </row>
    <row r="64" spans="2:167" s="75" customFormat="1" ht="24.95" customHeight="1" x14ac:dyDescent="0.2">
      <c r="B64" s="109" t="str">
        <f>DropDownOptions!B237</f>
        <v>BH2</v>
      </c>
      <c r="C64" s="109" t="str">
        <f>DropDownOptions!C237</f>
        <v>Have any partial acquisitions took place during this period?</v>
      </c>
      <c r="D64" s="109" t="s">
        <v>649</v>
      </c>
      <c r="E64" s="109" t="s">
        <v>650</v>
      </c>
      <c r="F64" s="109"/>
      <c r="G64" s="109"/>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182"/>
      <c r="BW64" s="182"/>
      <c r="BX64" s="182"/>
      <c r="BY64" s="182"/>
      <c r="BZ64" s="182"/>
      <c r="CA64" s="182"/>
      <c r="CB64" s="182"/>
      <c r="CC64" s="182"/>
      <c r="CD64" s="182"/>
      <c r="CE64" s="182"/>
      <c r="CF64" s="182"/>
      <c r="CG64" s="182"/>
      <c r="CH64" s="182"/>
      <c r="CI64" s="182"/>
      <c r="CJ64" s="182"/>
      <c r="CK64" s="182"/>
      <c r="CL64" s="182"/>
      <c r="CM64" s="182"/>
      <c r="CN64" s="182"/>
      <c r="CO64" s="182"/>
      <c r="CP64" s="182"/>
      <c r="CQ64" s="182"/>
      <c r="CR64" s="182"/>
      <c r="CS64" s="182"/>
      <c r="CT64" s="182"/>
      <c r="CU64" s="182"/>
      <c r="CV64" s="182"/>
      <c r="CW64" s="182"/>
      <c r="CX64" s="182"/>
      <c r="CY64" s="182"/>
      <c r="CZ64" s="182"/>
      <c r="DA64" s="182"/>
      <c r="DB64" s="182"/>
      <c r="DC64" s="182"/>
      <c r="DD64" s="182"/>
      <c r="DE64" s="182"/>
      <c r="DF64" s="182"/>
      <c r="DG64" s="182"/>
      <c r="DH64" s="182"/>
      <c r="DI64" s="182"/>
      <c r="DJ64" s="182"/>
      <c r="DK64" s="182"/>
      <c r="DL64" s="182"/>
      <c r="DM64" s="182"/>
      <c r="DN64" s="182"/>
      <c r="DO64" s="182"/>
      <c r="DP64" s="182"/>
      <c r="DQ64" s="182"/>
      <c r="DR64" s="182"/>
      <c r="DS64" s="182"/>
      <c r="DT64" s="182"/>
      <c r="DU64" s="182"/>
      <c r="DV64" s="182"/>
      <c r="DW64" s="182"/>
      <c r="DX64" s="182"/>
      <c r="DY64" s="182"/>
      <c r="DZ64" s="182"/>
      <c r="EA64" s="182"/>
      <c r="EB64" s="182"/>
      <c r="EC64" s="182"/>
      <c r="ED64" s="182"/>
      <c r="EE64" s="182"/>
      <c r="EF64" s="182"/>
      <c r="EG64" s="182"/>
      <c r="EH64" s="182"/>
      <c r="EI64" s="182"/>
      <c r="EJ64" s="182"/>
      <c r="EK64" s="182"/>
      <c r="EL64" s="182"/>
      <c r="EM64" s="182"/>
      <c r="EN64" s="182"/>
      <c r="EO64" s="182"/>
      <c r="EP64" s="182"/>
      <c r="EQ64" s="182"/>
      <c r="ER64" s="182"/>
      <c r="ES64" s="182"/>
      <c r="ET64" s="182"/>
      <c r="EU64" s="182"/>
      <c r="EV64" s="182"/>
      <c r="EW64" s="182"/>
      <c r="EX64" s="182"/>
      <c r="EY64" s="182"/>
      <c r="EZ64" s="182"/>
      <c r="FA64" s="182"/>
      <c r="FB64" s="182"/>
      <c r="FC64" s="182"/>
      <c r="FD64" s="182"/>
      <c r="FE64" s="182"/>
      <c r="FF64" s="182"/>
      <c r="FG64" s="182"/>
      <c r="FH64" s="182"/>
      <c r="FI64" s="182"/>
      <c r="FJ64" s="182"/>
      <c r="FK64" s="182"/>
    </row>
    <row r="65" spans="2:167" s="75" customFormat="1" ht="24.95" customHeight="1" x14ac:dyDescent="0.2">
      <c r="B65" s="109" t="str">
        <f>DropDownOptions!B239</f>
        <v>BI2</v>
      </c>
      <c r="C65" s="109" t="str">
        <f>DropDownOptions!C239</f>
        <v>1st Gross Partial acquisition price (Incl. costs)</v>
      </c>
      <c r="D65" s="109" t="s">
        <v>644</v>
      </c>
      <c r="E65" s="109" t="s">
        <v>645</v>
      </c>
      <c r="F65" s="109"/>
      <c r="G65" s="109"/>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2"/>
      <c r="DC65" s="182"/>
      <c r="DD65" s="182"/>
      <c r="DE65" s="182"/>
      <c r="DF65" s="182"/>
      <c r="DG65" s="182"/>
      <c r="DH65" s="182"/>
      <c r="DI65" s="182"/>
      <c r="DJ65" s="182"/>
      <c r="DK65" s="182"/>
      <c r="DL65" s="182"/>
      <c r="DM65" s="182"/>
      <c r="DN65" s="182"/>
      <c r="DO65" s="182"/>
      <c r="DP65" s="182"/>
      <c r="DQ65" s="182"/>
      <c r="DR65" s="182"/>
      <c r="DS65" s="182"/>
      <c r="DT65" s="182"/>
      <c r="DU65" s="182"/>
      <c r="DV65" s="182"/>
      <c r="DW65" s="182"/>
      <c r="DX65" s="182"/>
      <c r="DY65" s="182"/>
      <c r="DZ65" s="182"/>
      <c r="EA65" s="182"/>
      <c r="EB65" s="182"/>
      <c r="EC65" s="182"/>
      <c r="ED65" s="182"/>
      <c r="EE65" s="182"/>
      <c r="EF65" s="182"/>
      <c r="EG65" s="182"/>
      <c r="EH65" s="182"/>
      <c r="EI65" s="182"/>
      <c r="EJ65" s="182"/>
      <c r="EK65" s="182"/>
      <c r="EL65" s="182"/>
      <c r="EM65" s="182"/>
      <c r="EN65" s="182"/>
      <c r="EO65" s="182"/>
      <c r="EP65" s="182"/>
      <c r="EQ65" s="182"/>
      <c r="ER65" s="182"/>
      <c r="ES65" s="182"/>
      <c r="ET65" s="182"/>
      <c r="EU65" s="182"/>
      <c r="EV65" s="182"/>
      <c r="EW65" s="182"/>
      <c r="EX65" s="182"/>
      <c r="EY65" s="182"/>
      <c r="EZ65" s="182"/>
      <c r="FA65" s="182"/>
      <c r="FB65" s="182"/>
      <c r="FC65" s="182"/>
      <c r="FD65" s="182"/>
      <c r="FE65" s="182"/>
      <c r="FF65" s="182"/>
      <c r="FG65" s="182"/>
      <c r="FH65" s="182"/>
      <c r="FI65" s="182"/>
      <c r="FJ65" s="182"/>
      <c r="FK65" s="182"/>
    </row>
    <row r="66" spans="2:167" s="75" customFormat="1" ht="24.95" customHeight="1" x14ac:dyDescent="0.2">
      <c r="B66" s="109" t="str">
        <f>DropDownOptions!B240</f>
        <v>BJ2</v>
      </c>
      <c r="C66" s="109" t="str">
        <f>DropDownOptions!C240</f>
        <v>1st Partial acquisition date (DAY/MONTH/YEAR)</v>
      </c>
      <c r="D66" s="109" t="s">
        <v>631</v>
      </c>
      <c r="E66" s="109" t="s">
        <v>646</v>
      </c>
      <c r="F66" s="109"/>
      <c r="G66" s="109"/>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182"/>
      <c r="BW66" s="182"/>
      <c r="BX66" s="182"/>
      <c r="BY66" s="182"/>
      <c r="BZ66" s="182"/>
      <c r="CA66" s="182"/>
      <c r="CB66" s="182"/>
      <c r="CC66" s="182"/>
      <c r="CD66" s="182"/>
      <c r="CE66" s="182"/>
      <c r="CF66" s="182"/>
      <c r="CG66" s="182"/>
      <c r="CH66" s="182"/>
      <c r="CI66" s="182"/>
      <c r="CJ66" s="182"/>
      <c r="CK66" s="182"/>
      <c r="CL66" s="182"/>
      <c r="CM66" s="182"/>
      <c r="CN66" s="182"/>
      <c r="CO66" s="182"/>
      <c r="CP66" s="182"/>
      <c r="CQ66" s="182"/>
      <c r="CR66" s="182"/>
      <c r="CS66" s="182"/>
      <c r="CT66" s="182"/>
      <c r="CU66" s="182"/>
      <c r="CV66" s="182"/>
      <c r="CW66" s="182"/>
      <c r="CX66" s="182"/>
      <c r="CY66" s="182"/>
      <c r="CZ66" s="182"/>
      <c r="DA66" s="182"/>
      <c r="DB66" s="182"/>
      <c r="DC66" s="182"/>
      <c r="DD66" s="182"/>
      <c r="DE66" s="182"/>
      <c r="DF66" s="182"/>
      <c r="DG66" s="182"/>
      <c r="DH66" s="182"/>
      <c r="DI66" s="182"/>
      <c r="DJ66" s="182"/>
      <c r="DK66" s="182"/>
      <c r="DL66" s="182"/>
      <c r="DM66" s="182"/>
      <c r="DN66" s="182"/>
      <c r="DO66" s="182"/>
      <c r="DP66" s="182"/>
      <c r="DQ66" s="182"/>
      <c r="DR66" s="182"/>
      <c r="DS66" s="182"/>
      <c r="DT66" s="182"/>
      <c r="DU66" s="182"/>
      <c r="DV66" s="182"/>
      <c r="DW66" s="182"/>
      <c r="DX66" s="182"/>
      <c r="DY66" s="182"/>
      <c r="DZ66" s="182"/>
      <c r="EA66" s="182"/>
      <c r="EB66" s="182"/>
      <c r="EC66" s="182"/>
      <c r="ED66" s="182"/>
      <c r="EE66" s="182"/>
      <c r="EF66" s="182"/>
      <c r="EG66" s="182"/>
      <c r="EH66" s="182"/>
      <c r="EI66" s="182"/>
      <c r="EJ66" s="182"/>
      <c r="EK66" s="182"/>
      <c r="EL66" s="182"/>
      <c r="EM66" s="182"/>
      <c r="EN66" s="182"/>
      <c r="EO66" s="182"/>
      <c r="EP66" s="182"/>
      <c r="EQ66" s="182"/>
      <c r="ER66" s="182"/>
      <c r="ES66" s="182"/>
      <c r="ET66" s="182"/>
      <c r="EU66" s="182"/>
      <c r="EV66" s="182"/>
      <c r="EW66" s="182"/>
      <c r="EX66" s="182"/>
      <c r="EY66" s="182"/>
      <c r="EZ66" s="182"/>
      <c r="FA66" s="182"/>
      <c r="FB66" s="182"/>
      <c r="FC66" s="182"/>
      <c r="FD66" s="182"/>
      <c r="FE66" s="182"/>
      <c r="FF66" s="182"/>
      <c r="FG66" s="182"/>
      <c r="FH66" s="182"/>
      <c r="FI66" s="182"/>
      <c r="FJ66" s="182"/>
      <c r="FK66" s="182"/>
    </row>
    <row r="67" spans="2:167" s="75" customFormat="1" ht="24.95" customHeight="1" x14ac:dyDescent="0.2">
      <c r="B67" s="109" t="str">
        <f>DropDownOptions!B241</f>
        <v>BK2</v>
      </c>
      <c r="C67" s="109" t="str">
        <f>DropDownOptions!C241</f>
        <v>2nd Gross Partial acquisition price (Incl. costs)</v>
      </c>
      <c r="D67" s="109" t="s">
        <v>644</v>
      </c>
      <c r="E67" s="109" t="s">
        <v>645</v>
      </c>
      <c r="F67" s="109"/>
      <c r="G67" s="109"/>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182"/>
      <c r="BW67" s="182"/>
      <c r="BX67" s="182"/>
      <c r="BY67" s="182"/>
      <c r="BZ67" s="182"/>
      <c r="CA67" s="182"/>
      <c r="CB67" s="182"/>
      <c r="CC67" s="182"/>
      <c r="CD67" s="182"/>
      <c r="CE67" s="182"/>
      <c r="CF67" s="182"/>
      <c r="CG67" s="182"/>
      <c r="CH67" s="182"/>
      <c r="CI67" s="182"/>
      <c r="CJ67" s="182"/>
      <c r="CK67" s="182"/>
      <c r="CL67" s="182"/>
      <c r="CM67" s="182"/>
      <c r="CN67" s="182"/>
      <c r="CO67" s="182"/>
      <c r="CP67" s="182"/>
      <c r="CQ67" s="182"/>
      <c r="CR67" s="182"/>
      <c r="CS67" s="182"/>
      <c r="CT67" s="182"/>
      <c r="CU67" s="182"/>
      <c r="CV67" s="182"/>
      <c r="CW67" s="182"/>
      <c r="CX67" s="182"/>
      <c r="CY67" s="182"/>
      <c r="CZ67" s="182"/>
      <c r="DA67" s="182"/>
      <c r="DB67" s="182"/>
      <c r="DC67" s="182"/>
      <c r="DD67" s="182"/>
      <c r="DE67" s="182"/>
      <c r="DF67" s="182"/>
      <c r="DG67" s="182"/>
      <c r="DH67" s="182"/>
      <c r="DI67" s="182"/>
      <c r="DJ67" s="182"/>
      <c r="DK67" s="182"/>
      <c r="DL67" s="182"/>
      <c r="DM67" s="182"/>
      <c r="DN67" s="182"/>
      <c r="DO67" s="182"/>
      <c r="DP67" s="182"/>
      <c r="DQ67" s="182"/>
      <c r="DR67" s="182"/>
      <c r="DS67" s="182"/>
      <c r="DT67" s="182"/>
      <c r="DU67" s="182"/>
      <c r="DV67" s="182"/>
      <c r="DW67" s="182"/>
      <c r="DX67" s="182"/>
      <c r="DY67" s="182"/>
      <c r="DZ67" s="182"/>
      <c r="EA67" s="182"/>
      <c r="EB67" s="182"/>
      <c r="EC67" s="182"/>
      <c r="ED67" s="182"/>
      <c r="EE67" s="182"/>
      <c r="EF67" s="182"/>
      <c r="EG67" s="182"/>
      <c r="EH67" s="182"/>
      <c r="EI67" s="182"/>
      <c r="EJ67" s="182"/>
      <c r="EK67" s="182"/>
      <c r="EL67" s="182"/>
      <c r="EM67" s="182"/>
      <c r="EN67" s="182"/>
      <c r="EO67" s="182"/>
      <c r="EP67" s="182"/>
      <c r="EQ67" s="182"/>
      <c r="ER67" s="182"/>
      <c r="ES67" s="182"/>
      <c r="ET67" s="182"/>
      <c r="EU67" s="182"/>
      <c r="EV67" s="182"/>
      <c r="EW67" s="182"/>
      <c r="EX67" s="182"/>
      <c r="EY67" s="182"/>
      <c r="EZ67" s="182"/>
      <c r="FA67" s="182"/>
      <c r="FB67" s="182"/>
      <c r="FC67" s="182"/>
      <c r="FD67" s="182"/>
      <c r="FE67" s="182"/>
      <c r="FF67" s="182"/>
      <c r="FG67" s="182"/>
      <c r="FH67" s="182"/>
      <c r="FI67" s="182"/>
      <c r="FJ67" s="182"/>
      <c r="FK67" s="182"/>
    </row>
    <row r="68" spans="2:167" s="75" customFormat="1" ht="24.95" customHeight="1" x14ac:dyDescent="0.2">
      <c r="B68" s="109" t="str">
        <f>DropDownOptions!B242</f>
        <v>BL2</v>
      </c>
      <c r="C68" s="109" t="str">
        <f>DropDownOptions!C242</f>
        <v>2nd Partial acquisition date (DAY/MONTH/YEAR)</v>
      </c>
      <c r="D68" s="109" t="s">
        <v>631</v>
      </c>
      <c r="E68" s="109" t="s">
        <v>646</v>
      </c>
      <c r="F68" s="109"/>
      <c r="G68" s="109"/>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c r="EI68" s="182"/>
      <c r="EJ68" s="182"/>
      <c r="EK68" s="182"/>
      <c r="EL68" s="182"/>
      <c r="EM68" s="182"/>
      <c r="EN68" s="182"/>
      <c r="EO68" s="182"/>
      <c r="EP68" s="182"/>
      <c r="EQ68" s="182"/>
      <c r="ER68" s="182"/>
      <c r="ES68" s="182"/>
      <c r="ET68" s="182"/>
      <c r="EU68" s="182"/>
      <c r="EV68" s="182"/>
      <c r="EW68" s="182"/>
      <c r="EX68" s="182"/>
      <c r="EY68" s="182"/>
      <c r="EZ68" s="182"/>
      <c r="FA68" s="182"/>
      <c r="FB68" s="182"/>
      <c r="FC68" s="182"/>
      <c r="FD68" s="182"/>
      <c r="FE68" s="182"/>
      <c r="FF68" s="182"/>
      <c r="FG68" s="182"/>
      <c r="FH68" s="182"/>
      <c r="FI68" s="182"/>
      <c r="FJ68" s="182"/>
      <c r="FK68" s="182"/>
    </row>
    <row r="69" spans="2:167" s="75" customFormat="1" ht="24.95" customHeight="1" x14ac:dyDescent="0.2">
      <c r="B69" s="109" t="str">
        <f>DropDownOptions!B243</f>
        <v>BM2</v>
      </c>
      <c r="C69" s="109" t="str">
        <f>DropDownOptions!C243</f>
        <v>3rd Gross Partial acquisition price (Incl. costs)</v>
      </c>
      <c r="D69" s="109" t="s">
        <v>644</v>
      </c>
      <c r="E69" s="109" t="s">
        <v>645</v>
      </c>
      <c r="F69" s="109"/>
      <c r="G69" s="109"/>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2"/>
      <c r="BR69" s="182"/>
      <c r="BS69" s="182"/>
      <c r="BT69" s="182"/>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c r="EI69" s="182"/>
      <c r="EJ69" s="182"/>
      <c r="EK69" s="182"/>
      <c r="EL69" s="182"/>
      <c r="EM69" s="182"/>
      <c r="EN69" s="182"/>
      <c r="EO69" s="182"/>
      <c r="EP69" s="182"/>
      <c r="EQ69" s="182"/>
      <c r="ER69" s="182"/>
      <c r="ES69" s="182"/>
      <c r="ET69" s="182"/>
      <c r="EU69" s="182"/>
      <c r="EV69" s="182"/>
      <c r="EW69" s="182"/>
      <c r="EX69" s="182"/>
      <c r="EY69" s="182"/>
      <c r="EZ69" s="182"/>
      <c r="FA69" s="182"/>
      <c r="FB69" s="182"/>
      <c r="FC69" s="182"/>
      <c r="FD69" s="182"/>
      <c r="FE69" s="182"/>
      <c r="FF69" s="182"/>
      <c r="FG69" s="182"/>
      <c r="FH69" s="182"/>
      <c r="FI69" s="182"/>
      <c r="FJ69" s="182"/>
      <c r="FK69" s="182"/>
    </row>
    <row r="70" spans="2:167" s="75" customFormat="1" ht="24.95" customHeight="1" x14ac:dyDescent="0.2">
      <c r="B70" s="109" t="str">
        <f>DropDownOptions!B244</f>
        <v>BN2</v>
      </c>
      <c r="C70" s="109" t="str">
        <f>DropDownOptions!C244</f>
        <v>3rd Partial acquisition date (DAY/MONTH/YEAR)</v>
      </c>
      <c r="D70" s="109" t="s">
        <v>631</v>
      </c>
      <c r="E70" s="109" t="s">
        <v>646</v>
      </c>
      <c r="F70" s="109"/>
      <c r="G70" s="109"/>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182"/>
      <c r="BT70" s="182"/>
      <c r="BU70" s="182"/>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c r="EI70" s="182"/>
      <c r="EJ70" s="182"/>
      <c r="EK70" s="182"/>
      <c r="EL70" s="182"/>
      <c r="EM70" s="182"/>
      <c r="EN70" s="182"/>
      <c r="EO70" s="182"/>
      <c r="EP70" s="182"/>
      <c r="EQ70" s="182"/>
      <c r="ER70" s="182"/>
      <c r="ES70" s="182"/>
      <c r="ET70" s="182"/>
      <c r="EU70" s="182"/>
      <c r="EV70" s="182"/>
      <c r="EW70" s="182"/>
      <c r="EX70" s="182"/>
      <c r="EY70" s="182"/>
      <c r="EZ70" s="182"/>
      <c r="FA70" s="182"/>
      <c r="FB70" s="182"/>
      <c r="FC70" s="182"/>
      <c r="FD70" s="182"/>
      <c r="FE70" s="182"/>
      <c r="FF70" s="182"/>
      <c r="FG70" s="182"/>
      <c r="FH70" s="182"/>
      <c r="FI70" s="182"/>
      <c r="FJ70" s="182"/>
      <c r="FK70" s="182"/>
    </row>
    <row r="71" spans="2:167" s="75" customFormat="1" ht="24.95" customHeight="1" x14ac:dyDescent="0.2">
      <c r="B71" s="109" t="str">
        <f>DropDownOptions!B245</f>
        <v>BO2</v>
      </c>
      <c r="C71" s="109" t="str">
        <f>DropDownOptions!C245</f>
        <v>4th Gross Partial acquisition price (Incl. costs)</v>
      </c>
      <c r="D71" s="109" t="s">
        <v>644</v>
      </c>
      <c r="E71" s="109" t="s">
        <v>645</v>
      </c>
      <c r="F71" s="109"/>
      <c r="G71" s="109"/>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2"/>
      <c r="BR71" s="182"/>
      <c r="BS71" s="182"/>
      <c r="BT71" s="182"/>
      <c r="BU71" s="182"/>
      <c r="BV71" s="182"/>
      <c r="BW71" s="182"/>
      <c r="BX71" s="182"/>
      <c r="BY71" s="182"/>
      <c r="BZ71" s="182"/>
      <c r="CA71" s="182"/>
      <c r="CB71" s="182"/>
      <c r="CC71" s="182"/>
      <c r="CD71" s="182"/>
      <c r="CE71" s="182"/>
      <c r="CF71" s="182"/>
      <c r="CG71" s="182"/>
      <c r="CH71" s="182"/>
      <c r="CI71" s="182"/>
      <c r="CJ71" s="182"/>
      <c r="CK71" s="182"/>
      <c r="CL71" s="182"/>
      <c r="CM71" s="182"/>
      <c r="CN71" s="182"/>
      <c r="CO71" s="182"/>
      <c r="CP71" s="182"/>
      <c r="CQ71" s="182"/>
      <c r="CR71" s="182"/>
      <c r="CS71" s="182"/>
      <c r="CT71" s="182"/>
      <c r="CU71" s="182"/>
      <c r="CV71" s="182"/>
      <c r="CW71" s="182"/>
      <c r="CX71" s="182"/>
      <c r="CY71" s="182"/>
      <c r="CZ71" s="182"/>
      <c r="DA71" s="182"/>
      <c r="DB71" s="182"/>
      <c r="DC71" s="182"/>
      <c r="DD71" s="182"/>
      <c r="DE71" s="182"/>
      <c r="DF71" s="182"/>
      <c r="DG71" s="182"/>
      <c r="DH71" s="182"/>
      <c r="DI71" s="182"/>
      <c r="DJ71" s="182"/>
      <c r="DK71" s="182"/>
      <c r="DL71" s="182"/>
      <c r="DM71" s="182"/>
      <c r="DN71" s="182"/>
      <c r="DO71" s="182"/>
      <c r="DP71" s="182"/>
      <c r="DQ71" s="182"/>
      <c r="DR71" s="182"/>
      <c r="DS71" s="182"/>
      <c r="DT71" s="182"/>
      <c r="DU71" s="182"/>
      <c r="DV71" s="182"/>
      <c r="DW71" s="182"/>
      <c r="DX71" s="182"/>
      <c r="DY71" s="182"/>
      <c r="DZ71" s="182"/>
      <c r="EA71" s="182"/>
      <c r="EB71" s="182"/>
      <c r="EC71" s="182"/>
      <c r="ED71" s="182"/>
      <c r="EE71" s="182"/>
      <c r="EF71" s="182"/>
      <c r="EG71" s="182"/>
      <c r="EH71" s="182"/>
      <c r="EI71" s="182"/>
      <c r="EJ71" s="182"/>
      <c r="EK71" s="182"/>
      <c r="EL71" s="182"/>
      <c r="EM71" s="182"/>
      <c r="EN71" s="182"/>
      <c r="EO71" s="182"/>
      <c r="EP71" s="182"/>
      <c r="EQ71" s="182"/>
      <c r="ER71" s="182"/>
      <c r="ES71" s="182"/>
      <c r="ET71" s="182"/>
      <c r="EU71" s="182"/>
      <c r="EV71" s="182"/>
      <c r="EW71" s="182"/>
      <c r="EX71" s="182"/>
      <c r="EY71" s="182"/>
      <c r="EZ71" s="182"/>
      <c r="FA71" s="182"/>
      <c r="FB71" s="182"/>
      <c r="FC71" s="182"/>
      <c r="FD71" s="182"/>
      <c r="FE71" s="182"/>
      <c r="FF71" s="182"/>
      <c r="FG71" s="182"/>
      <c r="FH71" s="182"/>
      <c r="FI71" s="182"/>
      <c r="FJ71" s="182"/>
      <c r="FK71" s="182"/>
    </row>
    <row r="72" spans="2:167" s="75" customFormat="1" ht="24.95" customHeight="1" x14ac:dyDescent="0.2">
      <c r="B72" s="109" t="str">
        <f>DropDownOptions!B246</f>
        <v>BP2</v>
      </c>
      <c r="C72" s="109" t="str">
        <f>DropDownOptions!C246</f>
        <v>4th Partial acquisition date (DAY/MONTH/YEAR)</v>
      </c>
      <c r="D72" s="109" t="s">
        <v>631</v>
      </c>
      <c r="E72" s="109" t="s">
        <v>646</v>
      </c>
      <c r="F72" s="109"/>
      <c r="G72" s="109"/>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2"/>
      <c r="BC72" s="182"/>
      <c r="BD72" s="182"/>
      <c r="BE72" s="182"/>
      <c r="BF72" s="182"/>
      <c r="BG72" s="182"/>
      <c r="BH72" s="182"/>
      <c r="BI72" s="182"/>
      <c r="BJ72" s="182"/>
      <c r="BK72" s="182"/>
      <c r="BL72" s="182"/>
      <c r="BM72" s="182"/>
      <c r="BN72" s="182"/>
      <c r="BO72" s="182"/>
      <c r="BP72" s="182"/>
      <c r="BQ72" s="182"/>
      <c r="BR72" s="182"/>
      <c r="BS72" s="182"/>
      <c r="BT72" s="182"/>
      <c r="BU72" s="182"/>
      <c r="BV72" s="182"/>
      <c r="BW72" s="182"/>
      <c r="BX72" s="182"/>
      <c r="BY72" s="182"/>
      <c r="BZ72" s="182"/>
      <c r="CA72" s="182"/>
      <c r="CB72" s="182"/>
      <c r="CC72" s="182"/>
      <c r="CD72" s="182"/>
      <c r="CE72" s="182"/>
      <c r="CF72" s="182"/>
      <c r="CG72" s="182"/>
      <c r="CH72" s="182"/>
      <c r="CI72" s="182"/>
      <c r="CJ72" s="182"/>
      <c r="CK72" s="182"/>
      <c r="CL72" s="182"/>
      <c r="CM72" s="182"/>
      <c r="CN72" s="182"/>
      <c r="CO72" s="182"/>
      <c r="CP72" s="182"/>
      <c r="CQ72" s="182"/>
      <c r="CR72" s="182"/>
      <c r="CS72" s="182"/>
      <c r="CT72" s="182"/>
      <c r="CU72" s="182"/>
      <c r="CV72" s="182"/>
      <c r="CW72" s="182"/>
      <c r="CX72" s="182"/>
      <c r="CY72" s="182"/>
      <c r="CZ72" s="182"/>
      <c r="DA72" s="182"/>
      <c r="DB72" s="182"/>
      <c r="DC72" s="182"/>
      <c r="DD72" s="182"/>
      <c r="DE72" s="182"/>
      <c r="DF72" s="182"/>
      <c r="DG72" s="182"/>
      <c r="DH72" s="182"/>
      <c r="DI72" s="182"/>
      <c r="DJ72" s="182"/>
      <c r="DK72" s="182"/>
      <c r="DL72" s="182"/>
      <c r="DM72" s="182"/>
      <c r="DN72" s="182"/>
      <c r="DO72" s="182"/>
      <c r="DP72" s="182"/>
      <c r="DQ72" s="182"/>
      <c r="DR72" s="182"/>
      <c r="DS72" s="182"/>
      <c r="DT72" s="182"/>
      <c r="DU72" s="182"/>
      <c r="DV72" s="182"/>
      <c r="DW72" s="182"/>
      <c r="DX72" s="182"/>
      <c r="DY72" s="182"/>
      <c r="DZ72" s="182"/>
      <c r="EA72" s="182"/>
      <c r="EB72" s="182"/>
      <c r="EC72" s="182"/>
      <c r="ED72" s="182"/>
      <c r="EE72" s="182"/>
      <c r="EF72" s="182"/>
      <c r="EG72" s="182"/>
      <c r="EH72" s="182"/>
      <c r="EI72" s="182"/>
      <c r="EJ72" s="182"/>
      <c r="EK72" s="182"/>
      <c r="EL72" s="182"/>
      <c r="EM72" s="182"/>
      <c r="EN72" s="182"/>
      <c r="EO72" s="182"/>
      <c r="EP72" s="182"/>
      <c r="EQ72" s="182"/>
      <c r="ER72" s="182"/>
      <c r="ES72" s="182"/>
      <c r="ET72" s="182"/>
      <c r="EU72" s="182"/>
      <c r="EV72" s="182"/>
      <c r="EW72" s="182"/>
      <c r="EX72" s="182"/>
      <c r="EY72" s="182"/>
      <c r="EZ72" s="182"/>
      <c r="FA72" s="182"/>
      <c r="FB72" s="182"/>
      <c r="FC72" s="182"/>
      <c r="FD72" s="182"/>
      <c r="FE72" s="182"/>
      <c r="FF72" s="182"/>
      <c r="FG72" s="182"/>
      <c r="FH72" s="182"/>
      <c r="FI72" s="182"/>
      <c r="FJ72" s="182"/>
      <c r="FK72" s="182"/>
    </row>
    <row r="73" spans="2:167" s="181" customFormat="1" ht="24.95" customHeight="1" x14ac:dyDescent="0.2">
      <c r="B73" s="109" t="str">
        <f>DropDownOptions!B247</f>
        <v>BQ2</v>
      </c>
      <c r="C73" s="109" t="str">
        <f>DropDownOptions!C247</f>
        <v>Successor name</v>
      </c>
      <c r="D73" s="109"/>
      <c r="E73" s="109"/>
      <c r="F73" s="109"/>
      <c r="G73" s="109"/>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2"/>
      <c r="BQ73" s="182"/>
      <c r="BR73" s="182"/>
      <c r="BS73" s="182"/>
      <c r="BT73" s="182"/>
      <c r="BU73" s="182"/>
      <c r="BV73" s="182"/>
      <c r="BW73" s="182"/>
      <c r="BX73" s="182"/>
      <c r="BY73" s="182"/>
      <c r="BZ73" s="182"/>
      <c r="CA73" s="182"/>
      <c r="CB73" s="182"/>
      <c r="CC73" s="182"/>
      <c r="CD73" s="182"/>
      <c r="CE73" s="182"/>
      <c r="CF73" s="182"/>
      <c r="CG73" s="182"/>
      <c r="CH73" s="182"/>
      <c r="CI73" s="182"/>
      <c r="CJ73" s="182"/>
      <c r="CK73" s="182"/>
      <c r="CL73" s="182"/>
      <c r="CM73" s="182"/>
      <c r="CN73" s="182"/>
      <c r="CO73" s="182"/>
      <c r="CP73" s="182"/>
      <c r="CQ73" s="182"/>
      <c r="CR73" s="182"/>
      <c r="CS73" s="182"/>
      <c r="CT73" s="182"/>
      <c r="CU73" s="182"/>
      <c r="CV73" s="182"/>
      <c r="CW73" s="182"/>
      <c r="CX73" s="182"/>
      <c r="CY73" s="182"/>
      <c r="CZ73" s="182"/>
      <c r="DA73" s="182"/>
      <c r="DB73" s="182"/>
      <c r="DC73" s="182"/>
      <c r="DD73" s="182"/>
      <c r="DE73" s="182"/>
      <c r="DF73" s="182"/>
      <c r="DG73" s="182"/>
      <c r="DH73" s="182"/>
      <c r="DI73" s="182"/>
      <c r="DJ73" s="182"/>
      <c r="DK73" s="182"/>
      <c r="DL73" s="182"/>
      <c r="DM73" s="182"/>
      <c r="DN73" s="182"/>
      <c r="DO73" s="182"/>
      <c r="DP73" s="182"/>
      <c r="DQ73" s="182"/>
      <c r="DR73" s="182"/>
      <c r="DS73" s="182"/>
      <c r="DT73" s="182"/>
      <c r="DU73" s="182"/>
      <c r="DV73" s="182"/>
      <c r="DW73" s="182"/>
      <c r="DX73" s="182"/>
      <c r="DY73" s="182"/>
      <c r="DZ73" s="182"/>
      <c r="EA73" s="182"/>
      <c r="EB73" s="182"/>
      <c r="EC73" s="182"/>
      <c r="ED73" s="182"/>
      <c r="EE73" s="182"/>
      <c r="EF73" s="182"/>
      <c r="EG73" s="182"/>
      <c r="EH73" s="182"/>
      <c r="EI73" s="182"/>
      <c r="EJ73" s="182"/>
      <c r="EK73" s="182"/>
      <c r="EL73" s="182"/>
      <c r="EM73" s="182"/>
      <c r="EN73" s="182"/>
      <c r="EO73" s="182"/>
      <c r="EP73" s="182"/>
      <c r="EQ73" s="182"/>
      <c r="ER73" s="182"/>
      <c r="ES73" s="182"/>
      <c r="ET73" s="182"/>
      <c r="EU73" s="182"/>
      <c r="EV73" s="182"/>
      <c r="EW73" s="182"/>
      <c r="EX73" s="182"/>
      <c r="EY73" s="182"/>
      <c r="EZ73" s="182"/>
      <c r="FA73" s="182"/>
      <c r="FB73" s="182"/>
      <c r="FC73" s="182"/>
      <c r="FD73" s="182"/>
      <c r="FE73" s="182"/>
      <c r="FF73" s="182"/>
      <c r="FG73" s="182"/>
      <c r="FH73" s="182"/>
      <c r="FI73" s="182"/>
      <c r="FJ73" s="182"/>
      <c r="FK73" s="182"/>
    </row>
    <row r="74" spans="2:167" s="181" customFormat="1" ht="24.95" customHeight="1" x14ac:dyDescent="0.2">
      <c r="B74" s="109" t="str">
        <f>DropDownOptions!B248</f>
        <v>BR2</v>
      </c>
      <c r="C74" s="109" t="str">
        <f>DropDownOptions!C248</f>
        <v>Final disposition date (DAY/MONTH/YEAR)</v>
      </c>
      <c r="D74" s="109" t="s">
        <v>631</v>
      </c>
      <c r="E74" s="109" t="s">
        <v>632</v>
      </c>
      <c r="F74" s="109"/>
      <c r="G74" s="109"/>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182"/>
      <c r="AV74" s="182"/>
      <c r="AW74" s="182"/>
      <c r="AX74" s="182"/>
      <c r="AY74" s="182"/>
      <c r="AZ74" s="182"/>
      <c r="BA74" s="182"/>
      <c r="BB74" s="182"/>
      <c r="BC74" s="182"/>
      <c r="BD74" s="182"/>
      <c r="BE74" s="182"/>
      <c r="BF74" s="182"/>
      <c r="BG74" s="182"/>
      <c r="BH74" s="182"/>
      <c r="BI74" s="182"/>
      <c r="BJ74" s="182"/>
      <c r="BK74" s="182"/>
      <c r="BL74" s="182"/>
      <c r="BM74" s="182"/>
      <c r="BN74" s="182"/>
      <c r="BO74" s="182"/>
      <c r="BP74" s="182"/>
      <c r="BQ74" s="182"/>
      <c r="BR74" s="182"/>
      <c r="BS74" s="182"/>
      <c r="BT74" s="182"/>
      <c r="BU74" s="182"/>
      <c r="BV74" s="182"/>
      <c r="BW74" s="182"/>
      <c r="BX74" s="182"/>
      <c r="BY74" s="182"/>
      <c r="BZ74" s="182"/>
      <c r="CA74" s="182"/>
      <c r="CB74" s="182"/>
      <c r="CC74" s="182"/>
      <c r="CD74" s="182"/>
      <c r="CE74" s="182"/>
      <c r="CF74" s="182"/>
      <c r="CG74" s="182"/>
      <c r="CH74" s="182"/>
      <c r="CI74" s="182"/>
      <c r="CJ74" s="182"/>
      <c r="CK74" s="182"/>
      <c r="CL74" s="182"/>
      <c r="CM74" s="182"/>
      <c r="CN74" s="182"/>
      <c r="CO74" s="182"/>
      <c r="CP74" s="182"/>
      <c r="CQ74" s="182"/>
      <c r="CR74" s="182"/>
      <c r="CS74" s="182"/>
      <c r="CT74" s="182"/>
      <c r="CU74" s="182"/>
      <c r="CV74" s="182"/>
      <c r="CW74" s="182"/>
      <c r="CX74" s="182"/>
      <c r="CY74" s="182"/>
      <c r="CZ74" s="182"/>
      <c r="DA74" s="182"/>
      <c r="DB74" s="182"/>
      <c r="DC74" s="182"/>
      <c r="DD74" s="182"/>
      <c r="DE74" s="182"/>
      <c r="DF74" s="182"/>
      <c r="DG74" s="182"/>
      <c r="DH74" s="182"/>
      <c r="DI74" s="182"/>
      <c r="DJ74" s="182"/>
      <c r="DK74" s="182"/>
      <c r="DL74" s="182"/>
      <c r="DM74" s="182"/>
      <c r="DN74" s="182"/>
      <c r="DO74" s="182"/>
      <c r="DP74" s="182"/>
      <c r="DQ74" s="182"/>
      <c r="DR74" s="182"/>
      <c r="DS74" s="182"/>
      <c r="DT74" s="182"/>
      <c r="DU74" s="182"/>
      <c r="DV74" s="182"/>
      <c r="DW74" s="182"/>
      <c r="DX74" s="182"/>
      <c r="DY74" s="182"/>
      <c r="DZ74" s="182"/>
      <c r="EA74" s="182"/>
      <c r="EB74" s="182"/>
      <c r="EC74" s="182"/>
      <c r="ED74" s="182"/>
      <c r="EE74" s="182"/>
      <c r="EF74" s="182"/>
      <c r="EG74" s="182"/>
      <c r="EH74" s="182"/>
      <c r="EI74" s="182"/>
      <c r="EJ74" s="182"/>
      <c r="EK74" s="182"/>
      <c r="EL74" s="182"/>
      <c r="EM74" s="182"/>
      <c r="EN74" s="182"/>
      <c r="EO74" s="182"/>
      <c r="EP74" s="182"/>
      <c r="EQ74" s="182"/>
      <c r="ER74" s="182"/>
      <c r="ES74" s="182"/>
      <c r="ET74" s="182"/>
      <c r="EU74" s="182"/>
      <c r="EV74" s="182"/>
      <c r="EW74" s="182"/>
      <c r="EX74" s="182"/>
      <c r="EY74" s="182"/>
      <c r="EZ74" s="182"/>
      <c r="FA74" s="182"/>
      <c r="FB74" s="182"/>
      <c r="FC74" s="182"/>
      <c r="FD74" s="182"/>
      <c r="FE74" s="182"/>
      <c r="FF74" s="182"/>
      <c r="FG74" s="182"/>
      <c r="FH74" s="182"/>
      <c r="FI74" s="182"/>
      <c r="FJ74" s="182"/>
      <c r="FK74" s="182"/>
    </row>
    <row r="75" spans="2:167" s="181" customFormat="1" ht="24.95" customHeight="1" x14ac:dyDescent="0.2">
      <c r="B75" s="109" t="str">
        <f>DropDownOptions!B249</f>
        <v>BS2</v>
      </c>
      <c r="C75" s="109" t="str">
        <f>DropDownOptions!C249</f>
        <v>Final Net disposition price</v>
      </c>
      <c r="D75" s="109" t="s">
        <v>1028</v>
      </c>
      <c r="E75" s="109" t="s">
        <v>1029</v>
      </c>
      <c r="F75" s="109"/>
      <c r="G75" s="109"/>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182"/>
      <c r="AP75" s="182"/>
      <c r="AQ75" s="182"/>
      <c r="AR75" s="182"/>
      <c r="AS75" s="182"/>
      <c r="AT75" s="182"/>
      <c r="AU75" s="182"/>
      <c r="AV75" s="182"/>
      <c r="AW75" s="182"/>
      <c r="AX75" s="182"/>
      <c r="AY75" s="182"/>
      <c r="AZ75" s="182"/>
      <c r="BA75" s="182"/>
      <c r="BB75" s="182"/>
      <c r="BC75" s="182"/>
      <c r="BD75" s="182"/>
      <c r="BE75" s="182"/>
      <c r="BF75" s="182"/>
      <c r="BG75" s="182"/>
      <c r="BH75" s="182"/>
      <c r="BI75" s="182"/>
      <c r="BJ75" s="182"/>
      <c r="BK75" s="182"/>
      <c r="BL75" s="182"/>
      <c r="BM75" s="182"/>
      <c r="BN75" s="182"/>
      <c r="BO75" s="182"/>
      <c r="BP75" s="182"/>
      <c r="BQ75" s="182"/>
      <c r="BR75" s="182"/>
      <c r="BS75" s="182"/>
      <c r="BT75" s="182"/>
      <c r="BU75" s="182"/>
      <c r="BV75" s="182"/>
      <c r="BW75" s="182"/>
      <c r="BX75" s="182"/>
      <c r="BY75" s="182"/>
      <c r="BZ75" s="182"/>
      <c r="CA75" s="182"/>
      <c r="CB75" s="182"/>
      <c r="CC75" s="182"/>
      <c r="CD75" s="182"/>
      <c r="CE75" s="182"/>
      <c r="CF75" s="182"/>
      <c r="CG75" s="182"/>
      <c r="CH75" s="182"/>
      <c r="CI75" s="182"/>
      <c r="CJ75" s="182"/>
      <c r="CK75" s="182"/>
      <c r="CL75" s="182"/>
      <c r="CM75" s="182"/>
      <c r="CN75" s="182"/>
      <c r="CO75" s="182"/>
      <c r="CP75" s="182"/>
      <c r="CQ75" s="182"/>
      <c r="CR75" s="182"/>
      <c r="CS75" s="182"/>
      <c r="CT75" s="182"/>
      <c r="CU75" s="182"/>
      <c r="CV75" s="182"/>
      <c r="CW75" s="182"/>
      <c r="CX75" s="182"/>
      <c r="CY75" s="182"/>
      <c r="CZ75" s="182"/>
      <c r="DA75" s="182"/>
      <c r="DB75" s="182"/>
      <c r="DC75" s="182"/>
      <c r="DD75" s="182"/>
      <c r="DE75" s="182"/>
      <c r="DF75" s="182"/>
      <c r="DG75" s="182"/>
      <c r="DH75" s="182"/>
      <c r="DI75" s="182"/>
      <c r="DJ75" s="182"/>
      <c r="DK75" s="182"/>
      <c r="DL75" s="182"/>
      <c r="DM75" s="182"/>
      <c r="DN75" s="182"/>
      <c r="DO75" s="182"/>
      <c r="DP75" s="182"/>
      <c r="DQ75" s="182"/>
      <c r="DR75" s="182"/>
      <c r="DS75" s="182"/>
      <c r="DT75" s="182"/>
      <c r="DU75" s="182"/>
      <c r="DV75" s="182"/>
      <c r="DW75" s="182"/>
      <c r="DX75" s="182"/>
      <c r="DY75" s="182"/>
      <c r="DZ75" s="182"/>
      <c r="EA75" s="182"/>
      <c r="EB75" s="182"/>
      <c r="EC75" s="182"/>
      <c r="ED75" s="182"/>
      <c r="EE75" s="182"/>
      <c r="EF75" s="182"/>
      <c r="EG75" s="182"/>
      <c r="EH75" s="182"/>
      <c r="EI75" s="182"/>
      <c r="EJ75" s="182"/>
      <c r="EK75" s="182"/>
      <c r="EL75" s="182"/>
      <c r="EM75" s="182"/>
      <c r="EN75" s="182"/>
      <c r="EO75" s="182"/>
      <c r="EP75" s="182"/>
      <c r="EQ75" s="182"/>
      <c r="ER75" s="182"/>
      <c r="ES75" s="182"/>
      <c r="ET75" s="182"/>
      <c r="EU75" s="182"/>
      <c r="EV75" s="182"/>
      <c r="EW75" s="182"/>
      <c r="EX75" s="182"/>
      <c r="EY75" s="182"/>
      <c r="EZ75" s="182"/>
      <c r="FA75" s="182"/>
      <c r="FB75" s="182"/>
      <c r="FC75" s="182"/>
      <c r="FD75" s="182"/>
      <c r="FE75" s="182"/>
      <c r="FF75" s="182"/>
      <c r="FG75" s="182"/>
      <c r="FH75" s="182"/>
      <c r="FI75" s="182"/>
      <c r="FJ75" s="182"/>
      <c r="FK75" s="182"/>
    </row>
    <row r="76" spans="2:167" s="181" customFormat="1" ht="24.95" customHeight="1" x14ac:dyDescent="0.2">
      <c r="B76" s="109" t="str">
        <f>DropDownOptions!B250</f>
        <v>BT2</v>
      </c>
      <c r="C76" s="109" t="str">
        <f>DropDownOptions!C250</f>
        <v>Final disposition costs</v>
      </c>
      <c r="D76" s="109" t="s">
        <v>1025</v>
      </c>
      <c r="E76" s="109" t="s">
        <v>1026</v>
      </c>
      <c r="F76" s="109" t="s">
        <v>1022</v>
      </c>
      <c r="G76" s="109" t="s">
        <v>1023</v>
      </c>
      <c r="P76" s="182"/>
      <c r="Q76" s="182"/>
      <c r="R76" s="182"/>
      <c r="S76" s="182"/>
      <c r="T76" s="182"/>
      <c r="U76" s="182"/>
      <c r="V76" s="182"/>
      <c r="W76" s="182"/>
      <c r="X76" s="182"/>
      <c r="Y76" s="182"/>
      <c r="Z76" s="182"/>
      <c r="AA76" s="182"/>
      <c r="AB76" s="182"/>
      <c r="AC76" s="182"/>
      <c r="AD76" s="182"/>
      <c r="AE76" s="182"/>
      <c r="AF76" s="182"/>
      <c r="AG76" s="182"/>
      <c r="AH76" s="182"/>
      <c r="AI76" s="182"/>
      <c r="AJ76" s="182"/>
      <c r="AK76" s="182"/>
      <c r="AL76" s="182"/>
      <c r="AM76" s="182"/>
      <c r="AN76" s="182"/>
      <c r="AO76" s="182"/>
      <c r="AP76" s="182"/>
      <c r="AQ76" s="182"/>
      <c r="AR76" s="182"/>
      <c r="AS76" s="182"/>
      <c r="AT76" s="182"/>
      <c r="AU76" s="182"/>
      <c r="AV76" s="182"/>
      <c r="AW76" s="182"/>
      <c r="AX76" s="182"/>
      <c r="AY76" s="182"/>
      <c r="AZ76" s="182"/>
      <c r="BA76" s="182"/>
      <c r="BB76" s="182"/>
      <c r="BC76" s="182"/>
      <c r="BD76" s="182"/>
      <c r="BE76" s="182"/>
      <c r="BF76" s="182"/>
      <c r="BG76" s="182"/>
      <c r="BH76" s="182"/>
      <c r="BI76" s="182"/>
      <c r="BJ76" s="182"/>
      <c r="BK76" s="182"/>
      <c r="BL76" s="182"/>
      <c r="BM76" s="182"/>
      <c r="BN76" s="182"/>
      <c r="BO76" s="182"/>
      <c r="BP76" s="182"/>
      <c r="BQ76" s="182"/>
      <c r="BR76" s="182"/>
      <c r="BS76" s="182"/>
      <c r="BT76" s="182"/>
      <c r="BU76" s="182"/>
      <c r="BV76" s="182"/>
      <c r="BW76" s="182"/>
      <c r="BX76" s="182"/>
      <c r="BY76" s="182"/>
      <c r="BZ76" s="182"/>
      <c r="CA76" s="182"/>
      <c r="CB76" s="182"/>
      <c r="CC76" s="182"/>
      <c r="CD76" s="182"/>
      <c r="CE76" s="182"/>
      <c r="CF76" s="182"/>
      <c r="CG76" s="182"/>
      <c r="CH76" s="182"/>
      <c r="CI76" s="182"/>
      <c r="CJ76" s="182"/>
      <c r="CK76" s="182"/>
      <c r="CL76" s="182"/>
      <c r="CM76" s="182"/>
      <c r="CN76" s="182"/>
      <c r="CO76" s="182"/>
      <c r="CP76" s="182"/>
      <c r="CQ76" s="182"/>
      <c r="CR76" s="182"/>
      <c r="CS76" s="182"/>
      <c r="CT76" s="182"/>
      <c r="CU76" s="182"/>
      <c r="CV76" s="182"/>
      <c r="CW76" s="182"/>
      <c r="CX76" s="182"/>
      <c r="CY76" s="182"/>
      <c r="CZ76" s="182"/>
      <c r="DA76" s="182"/>
      <c r="DB76" s="182"/>
      <c r="DC76" s="182"/>
      <c r="DD76" s="182"/>
      <c r="DE76" s="182"/>
      <c r="DF76" s="182"/>
      <c r="DG76" s="182"/>
      <c r="DH76" s="182"/>
      <c r="DI76" s="182"/>
      <c r="DJ76" s="182"/>
      <c r="DK76" s="182"/>
      <c r="DL76" s="182"/>
      <c r="DM76" s="182"/>
      <c r="DN76" s="182"/>
      <c r="DO76" s="182"/>
      <c r="DP76" s="182"/>
      <c r="DQ76" s="182"/>
      <c r="DR76" s="182"/>
      <c r="DS76" s="182"/>
      <c r="DT76" s="182"/>
      <c r="DU76" s="182"/>
      <c r="DV76" s="182"/>
      <c r="DW76" s="182"/>
      <c r="DX76" s="182"/>
      <c r="DY76" s="182"/>
      <c r="DZ76" s="182"/>
      <c r="EA76" s="182"/>
      <c r="EB76" s="182"/>
      <c r="EC76" s="182"/>
      <c r="ED76" s="182"/>
      <c r="EE76" s="182"/>
      <c r="EF76" s="182"/>
      <c r="EG76" s="182"/>
      <c r="EH76" s="182"/>
      <c r="EI76" s="182"/>
      <c r="EJ76" s="182"/>
      <c r="EK76" s="182"/>
      <c r="EL76" s="182"/>
      <c r="EM76" s="182"/>
      <c r="EN76" s="182"/>
      <c r="EO76" s="182"/>
      <c r="EP76" s="182"/>
      <c r="EQ76" s="182"/>
      <c r="ER76" s="182"/>
      <c r="ES76" s="182"/>
      <c r="ET76" s="182"/>
      <c r="EU76" s="182"/>
      <c r="EV76" s="182"/>
      <c r="EW76" s="182"/>
      <c r="EX76" s="182"/>
      <c r="EY76" s="182"/>
      <c r="EZ76" s="182"/>
      <c r="FA76" s="182"/>
      <c r="FB76" s="182"/>
      <c r="FC76" s="182"/>
      <c r="FD76" s="182"/>
      <c r="FE76" s="182"/>
      <c r="FF76" s="182"/>
      <c r="FG76" s="182"/>
      <c r="FH76" s="182"/>
      <c r="FI76" s="182"/>
      <c r="FJ76" s="182"/>
      <c r="FK76" s="182"/>
    </row>
    <row r="77" spans="2:167" s="181" customFormat="1" ht="24.95" customHeight="1" x14ac:dyDescent="0.2">
      <c r="B77" s="109" t="str">
        <f>DropDownOptions!B251</f>
        <v>BU2</v>
      </c>
      <c r="C77" s="109" t="str">
        <f>DropDownOptions!C251</f>
        <v>Final disposition type</v>
      </c>
      <c r="D77" s="109" t="s">
        <v>845</v>
      </c>
      <c r="E77" s="109" t="s">
        <v>846</v>
      </c>
      <c r="F77" s="109"/>
      <c r="G77" s="109"/>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182"/>
      <c r="AQ77" s="182"/>
      <c r="AR77" s="182"/>
      <c r="AS77" s="182"/>
      <c r="AT77" s="182"/>
      <c r="AU77" s="182"/>
      <c r="AV77" s="182"/>
      <c r="AW77" s="182"/>
      <c r="AX77" s="182"/>
      <c r="AY77" s="182"/>
      <c r="AZ77" s="182"/>
      <c r="BA77" s="182"/>
      <c r="BB77" s="182"/>
      <c r="BC77" s="182"/>
      <c r="BD77" s="182"/>
      <c r="BE77" s="182"/>
      <c r="BF77" s="182"/>
      <c r="BG77" s="182"/>
      <c r="BH77" s="182"/>
      <c r="BI77" s="182"/>
      <c r="BJ77" s="182"/>
      <c r="BK77" s="182"/>
      <c r="BL77" s="182"/>
      <c r="BM77" s="182"/>
      <c r="BN77" s="182"/>
      <c r="BO77" s="182"/>
      <c r="BP77" s="182"/>
      <c r="BQ77" s="182"/>
      <c r="BR77" s="182"/>
      <c r="BS77" s="182"/>
      <c r="BT77" s="182"/>
      <c r="BU77" s="182"/>
      <c r="BV77" s="182"/>
      <c r="BW77" s="182"/>
      <c r="BX77" s="182"/>
      <c r="BY77" s="182"/>
      <c r="BZ77" s="182"/>
      <c r="CA77" s="182"/>
      <c r="CB77" s="182"/>
      <c r="CC77" s="182"/>
      <c r="CD77" s="182"/>
      <c r="CE77" s="182"/>
      <c r="CF77" s="182"/>
      <c r="CG77" s="182"/>
      <c r="CH77" s="182"/>
      <c r="CI77" s="182"/>
      <c r="CJ77" s="182"/>
      <c r="CK77" s="182"/>
      <c r="CL77" s="182"/>
      <c r="CM77" s="182"/>
      <c r="CN77" s="182"/>
      <c r="CO77" s="182"/>
      <c r="CP77" s="182"/>
      <c r="CQ77" s="182"/>
      <c r="CR77" s="182"/>
      <c r="CS77" s="182"/>
      <c r="CT77" s="182"/>
      <c r="CU77" s="182"/>
      <c r="CV77" s="182"/>
      <c r="CW77" s="182"/>
      <c r="CX77" s="182"/>
      <c r="CY77" s="182"/>
      <c r="CZ77" s="182"/>
      <c r="DA77" s="182"/>
      <c r="DB77" s="182"/>
      <c r="DC77" s="182"/>
      <c r="DD77" s="182"/>
      <c r="DE77" s="182"/>
      <c r="DF77" s="182"/>
      <c r="DG77" s="182"/>
      <c r="DH77" s="182"/>
      <c r="DI77" s="182"/>
      <c r="DJ77" s="182"/>
      <c r="DK77" s="182"/>
      <c r="DL77" s="182"/>
      <c r="DM77" s="182"/>
      <c r="DN77" s="182"/>
      <c r="DO77" s="182"/>
      <c r="DP77" s="182"/>
      <c r="DQ77" s="182"/>
      <c r="DR77" s="182"/>
      <c r="DS77" s="182"/>
      <c r="DT77" s="182"/>
      <c r="DU77" s="182"/>
      <c r="DV77" s="182"/>
      <c r="DW77" s="182"/>
      <c r="DX77" s="182"/>
      <c r="DY77" s="182"/>
      <c r="DZ77" s="182"/>
      <c r="EA77" s="182"/>
      <c r="EB77" s="182"/>
      <c r="EC77" s="182"/>
      <c r="ED77" s="182"/>
      <c r="EE77" s="182"/>
      <c r="EF77" s="182"/>
      <c r="EG77" s="182"/>
      <c r="EH77" s="182"/>
      <c r="EI77" s="182"/>
      <c r="EJ77" s="182"/>
      <c r="EK77" s="182"/>
      <c r="EL77" s="182"/>
      <c r="EM77" s="182"/>
      <c r="EN77" s="182"/>
      <c r="EO77" s="182"/>
      <c r="EP77" s="182"/>
      <c r="EQ77" s="182"/>
      <c r="ER77" s="182"/>
      <c r="ES77" s="182"/>
      <c r="ET77" s="182"/>
      <c r="EU77" s="182"/>
      <c r="EV77" s="182"/>
      <c r="EW77" s="182"/>
      <c r="EX77" s="182"/>
      <c r="EY77" s="182"/>
      <c r="EZ77" s="182"/>
      <c r="FA77" s="182"/>
      <c r="FB77" s="182"/>
      <c r="FC77" s="182"/>
      <c r="FD77" s="182"/>
      <c r="FE77" s="182"/>
      <c r="FF77" s="182"/>
      <c r="FG77" s="182"/>
      <c r="FH77" s="182"/>
      <c r="FI77" s="182"/>
      <c r="FJ77" s="182"/>
      <c r="FK77" s="182"/>
    </row>
    <row r="78" spans="2:167" s="181" customFormat="1" ht="24.95" customHeight="1" x14ac:dyDescent="0.2">
      <c r="B78" s="109" t="str">
        <f>DropDownOptions!B259</f>
        <v>BV2</v>
      </c>
      <c r="C78" s="109" t="str">
        <f>DropDownOptions!C259</f>
        <v>Have any partial dispositions took place during this period?</v>
      </c>
      <c r="D78" s="109" t="s">
        <v>651</v>
      </c>
      <c r="E78" s="109" t="s">
        <v>652</v>
      </c>
      <c r="F78" s="109"/>
      <c r="G78" s="109"/>
      <c r="H78" s="75"/>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2"/>
      <c r="AY78" s="182"/>
      <c r="AZ78" s="182"/>
      <c r="BA78" s="182"/>
      <c r="BB78" s="182"/>
      <c r="BC78" s="182"/>
      <c r="BD78" s="182"/>
      <c r="BE78" s="182"/>
      <c r="BF78" s="182"/>
      <c r="BG78" s="182"/>
      <c r="BH78" s="182"/>
      <c r="BI78" s="182"/>
      <c r="BJ78" s="182"/>
      <c r="BK78" s="182"/>
      <c r="BL78" s="182"/>
      <c r="BM78" s="182"/>
      <c r="BN78" s="182"/>
      <c r="BO78" s="182"/>
      <c r="BP78" s="182"/>
      <c r="BQ78" s="182"/>
      <c r="BR78" s="182"/>
      <c r="BS78" s="182"/>
      <c r="BT78" s="182"/>
      <c r="BU78" s="182"/>
      <c r="BV78" s="182"/>
      <c r="BW78" s="182"/>
      <c r="BX78" s="182"/>
      <c r="BY78" s="182"/>
      <c r="BZ78" s="182"/>
      <c r="CA78" s="182"/>
      <c r="CB78" s="182"/>
      <c r="CC78" s="182"/>
      <c r="CD78" s="182"/>
      <c r="CE78" s="182"/>
      <c r="CF78" s="182"/>
      <c r="CG78" s="182"/>
      <c r="CH78" s="182"/>
      <c r="CI78" s="182"/>
      <c r="CJ78" s="182"/>
      <c r="CK78" s="182"/>
      <c r="CL78" s="182"/>
      <c r="CM78" s="182"/>
      <c r="CN78" s="182"/>
      <c r="CO78" s="182"/>
      <c r="CP78" s="182"/>
      <c r="CQ78" s="182"/>
      <c r="CR78" s="182"/>
      <c r="CS78" s="182"/>
      <c r="CT78" s="182"/>
      <c r="CU78" s="182"/>
      <c r="CV78" s="182"/>
      <c r="CW78" s="182"/>
      <c r="CX78" s="182"/>
      <c r="CY78" s="182"/>
      <c r="CZ78" s="182"/>
      <c r="DA78" s="182"/>
      <c r="DB78" s="182"/>
      <c r="DC78" s="182"/>
      <c r="DD78" s="182"/>
      <c r="DE78" s="182"/>
      <c r="DF78" s="182"/>
      <c r="DG78" s="182"/>
      <c r="DH78" s="182"/>
      <c r="DI78" s="182"/>
      <c r="DJ78" s="182"/>
      <c r="DK78" s="182"/>
      <c r="DL78" s="182"/>
      <c r="DM78" s="182"/>
      <c r="DN78" s="182"/>
      <c r="DO78" s="182"/>
      <c r="DP78" s="182"/>
      <c r="DQ78" s="182"/>
      <c r="DR78" s="182"/>
      <c r="DS78" s="182"/>
      <c r="DT78" s="182"/>
      <c r="DU78" s="182"/>
      <c r="DV78" s="182"/>
      <c r="DW78" s="182"/>
      <c r="DX78" s="182"/>
      <c r="DY78" s="182"/>
      <c r="DZ78" s="182"/>
      <c r="EA78" s="182"/>
      <c r="EB78" s="182"/>
      <c r="EC78" s="182"/>
      <c r="ED78" s="182"/>
      <c r="EE78" s="182"/>
      <c r="EF78" s="182"/>
      <c r="EG78" s="182"/>
      <c r="EH78" s="182"/>
      <c r="EI78" s="182"/>
      <c r="EJ78" s="182"/>
      <c r="EK78" s="182"/>
      <c r="EL78" s="182"/>
      <c r="EM78" s="182"/>
      <c r="EN78" s="182"/>
      <c r="EO78" s="182"/>
      <c r="EP78" s="182"/>
      <c r="EQ78" s="182"/>
      <c r="ER78" s="182"/>
      <c r="ES78" s="182"/>
      <c r="ET78" s="182"/>
      <c r="EU78" s="182"/>
      <c r="EV78" s="182"/>
      <c r="EW78" s="182"/>
      <c r="EX78" s="182"/>
      <c r="EY78" s="182"/>
      <c r="EZ78" s="182"/>
      <c r="FA78" s="182"/>
      <c r="FB78" s="182"/>
      <c r="FC78" s="182"/>
      <c r="FD78" s="182"/>
      <c r="FE78" s="182"/>
      <c r="FF78" s="182"/>
      <c r="FG78" s="182"/>
      <c r="FH78" s="182"/>
      <c r="FI78" s="182"/>
      <c r="FJ78" s="182"/>
      <c r="FK78" s="182"/>
    </row>
    <row r="79" spans="2:167" s="181" customFormat="1" ht="24.95" customHeight="1" x14ac:dyDescent="0.2">
      <c r="B79" s="109" t="str">
        <f>DropDownOptions!B261</f>
        <v>BW2</v>
      </c>
      <c r="C79" s="109" t="str">
        <f>DropDownOptions!C261</f>
        <v>1st Net Partial disposition price (Ex. costs)</v>
      </c>
      <c r="D79" s="109" t="s">
        <v>644</v>
      </c>
      <c r="E79" s="109" t="s">
        <v>647</v>
      </c>
      <c r="F79" s="109"/>
      <c r="G79" s="109"/>
      <c r="H79" s="75"/>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c r="AR79" s="182"/>
      <c r="AS79" s="182"/>
      <c r="AT79" s="182"/>
      <c r="AU79" s="182"/>
      <c r="AV79" s="182"/>
      <c r="AW79" s="182"/>
      <c r="AX79" s="182"/>
      <c r="AY79" s="182"/>
      <c r="AZ79" s="182"/>
      <c r="BA79" s="182"/>
      <c r="BB79" s="182"/>
      <c r="BC79" s="182"/>
      <c r="BD79" s="182"/>
      <c r="BE79" s="182"/>
      <c r="BF79" s="182"/>
      <c r="BG79" s="182"/>
      <c r="BH79" s="182"/>
      <c r="BI79" s="182"/>
      <c r="BJ79" s="182"/>
      <c r="BK79" s="182"/>
      <c r="BL79" s="182"/>
      <c r="BM79" s="182"/>
      <c r="BN79" s="182"/>
      <c r="BO79" s="182"/>
      <c r="BP79" s="182"/>
      <c r="BQ79" s="182"/>
      <c r="BR79" s="182"/>
      <c r="BS79" s="182"/>
      <c r="BT79" s="182"/>
      <c r="BU79" s="182"/>
      <c r="BV79" s="182"/>
      <c r="BW79" s="182"/>
      <c r="BX79" s="182"/>
      <c r="BY79" s="182"/>
      <c r="BZ79" s="182"/>
      <c r="CA79" s="182"/>
      <c r="CB79" s="182"/>
      <c r="CC79" s="182"/>
      <c r="CD79" s="182"/>
      <c r="CE79" s="182"/>
      <c r="CF79" s="182"/>
      <c r="CG79" s="182"/>
      <c r="CH79" s="182"/>
      <c r="CI79" s="182"/>
      <c r="CJ79" s="182"/>
      <c r="CK79" s="182"/>
      <c r="CL79" s="182"/>
      <c r="CM79" s="182"/>
      <c r="CN79" s="182"/>
      <c r="CO79" s="182"/>
      <c r="CP79" s="182"/>
      <c r="CQ79" s="182"/>
      <c r="CR79" s="182"/>
      <c r="CS79" s="182"/>
      <c r="CT79" s="182"/>
      <c r="CU79" s="182"/>
      <c r="CV79" s="182"/>
      <c r="CW79" s="182"/>
      <c r="CX79" s="182"/>
      <c r="CY79" s="182"/>
      <c r="CZ79" s="182"/>
      <c r="DA79" s="182"/>
      <c r="DB79" s="182"/>
      <c r="DC79" s="182"/>
      <c r="DD79" s="182"/>
      <c r="DE79" s="182"/>
      <c r="DF79" s="182"/>
      <c r="DG79" s="182"/>
      <c r="DH79" s="182"/>
      <c r="DI79" s="182"/>
      <c r="DJ79" s="182"/>
      <c r="DK79" s="182"/>
      <c r="DL79" s="182"/>
      <c r="DM79" s="182"/>
      <c r="DN79" s="182"/>
      <c r="DO79" s="182"/>
      <c r="DP79" s="182"/>
      <c r="DQ79" s="182"/>
      <c r="DR79" s="182"/>
      <c r="DS79" s="182"/>
      <c r="DT79" s="182"/>
      <c r="DU79" s="182"/>
      <c r="DV79" s="182"/>
      <c r="DW79" s="182"/>
      <c r="DX79" s="182"/>
      <c r="DY79" s="182"/>
      <c r="DZ79" s="182"/>
      <c r="EA79" s="182"/>
      <c r="EB79" s="182"/>
      <c r="EC79" s="182"/>
      <c r="ED79" s="182"/>
      <c r="EE79" s="182"/>
      <c r="EF79" s="182"/>
      <c r="EG79" s="182"/>
      <c r="EH79" s="182"/>
      <c r="EI79" s="182"/>
      <c r="EJ79" s="182"/>
      <c r="EK79" s="182"/>
      <c r="EL79" s="182"/>
      <c r="EM79" s="182"/>
      <c r="EN79" s="182"/>
      <c r="EO79" s="182"/>
      <c r="EP79" s="182"/>
      <c r="EQ79" s="182"/>
      <c r="ER79" s="182"/>
      <c r="ES79" s="182"/>
      <c r="ET79" s="182"/>
      <c r="EU79" s="182"/>
      <c r="EV79" s="182"/>
      <c r="EW79" s="182"/>
      <c r="EX79" s="182"/>
      <c r="EY79" s="182"/>
      <c r="EZ79" s="182"/>
      <c r="FA79" s="182"/>
      <c r="FB79" s="182"/>
      <c r="FC79" s="182"/>
      <c r="FD79" s="182"/>
      <c r="FE79" s="182"/>
      <c r="FF79" s="182"/>
      <c r="FG79" s="182"/>
      <c r="FH79" s="182"/>
      <c r="FI79" s="182"/>
      <c r="FJ79" s="182"/>
      <c r="FK79" s="182"/>
    </row>
    <row r="80" spans="2:167" s="181" customFormat="1" ht="24.95" customHeight="1" x14ac:dyDescent="0.2">
      <c r="B80" s="109" t="str">
        <f>DropDownOptions!B262</f>
        <v>BX2</v>
      </c>
      <c r="C80" s="109" t="str">
        <f>DropDownOptions!C262</f>
        <v>1st Partial disposition date (DAY/MONTH/YEAR)</v>
      </c>
      <c r="D80" s="109" t="s">
        <v>631</v>
      </c>
      <c r="E80" s="109" t="s">
        <v>646</v>
      </c>
      <c r="F80" s="109"/>
      <c r="G80" s="109"/>
      <c r="H80" s="75"/>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182"/>
      <c r="AM80" s="182"/>
      <c r="AN80" s="182"/>
      <c r="AO80" s="182"/>
      <c r="AP80" s="182"/>
      <c r="AQ80" s="182"/>
      <c r="AR80" s="182"/>
      <c r="AS80" s="182"/>
      <c r="AT80" s="182"/>
      <c r="AU80" s="182"/>
      <c r="AV80" s="182"/>
      <c r="AW80" s="182"/>
      <c r="AX80" s="182"/>
      <c r="AY80" s="182"/>
      <c r="AZ80" s="182"/>
      <c r="BA80" s="182"/>
      <c r="BB80" s="182"/>
      <c r="BC80" s="182"/>
      <c r="BD80" s="182"/>
      <c r="BE80" s="182"/>
      <c r="BF80" s="182"/>
      <c r="BG80" s="182"/>
      <c r="BH80" s="182"/>
      <c r="BI80" s="182"/>
      <c r="BJ80" s="182"/>
      <c r="BK80" s="182"/>
      <c r="BL80" s="182"/>
      <c r="BM80" s="182"/>
      <c r="BN80" s="182"/>
      <c r="BO80" s="182"/>
      <c r="BP80" s="182"/>
      <c r="BQ80" s="182"/>
      <c r="BR80" s="182"/>
      <c r="BS80" s="182"/>
      <c r="BT80" s="182"/>
      <c r="BU80" s="182"/>
      <c r="BV80" s="182"/>
      <c r="BW80" s="182"/>
      <c r="BX80" s="182"/>
      <c r="BY80" s="182"/>
      <c r="BZ80" s="182"/>
      <c r="CA80" s="182"/>
      <c r="CB80" s="182"/>
      <c r="CC80" s="182"/>
      <c r="CD80" s="182"/>
      <c r="CE80" s="182"/>
      <c r="CF80" s="182"/>
      <c r="CG80" s="182"/>
      <c r="CH80" s="182"/>
      <c r="CI80" s="182"/>
      <c r="CJ80" s="182"/>
      <c r="CK80" s="182"/>
      <c r="CL80" s="182"/>
      <c r="CM80" s="182"/>
      <c r="CN80" s="182"/>
      <c r="CO80" s="182"/>
      <c r="CP80" s="182"/>
      <c r="CQ80" s="182"/>
      <c r="CR80" s="182"/>
      <c r="CS80" s="182"/>
      <c r="CT80" s="182"/>
      <c r="CU80" s="182"/>
      <c r="CV80" s="182"/>
      <c r="CW80" s="182"/>
      <c r="CX80" s="182"/>
      <c r="CY80" s="182"/>
      <c r="CZ80" s="182"/>
      <c r="DA80" s="182"/>
      <c r="DB80" s="182"/>
      <c r="DC80" s="182"/>
      <c r="DD80" s="182"/>
      <c r="DE80" s="182"/>
      <c r="DF80" s="182"/>
      <c r="DG80" s="182"/>
      <c r="DH80" s="182"/>
      <c r="DI80" s="182"/>
      <c r="DJ80" s="182"/>
      <c r="DK80" s="182"/>
      <c r="DL80" s="182"/>
      <c r="DM80" s="182"/>
      <c r="DN80" s="182"/>
      <c r="DO80" s="182"/>
      <c r="DP80" s="182"/>
      <c r="DQ80" s="182"/>
      <c r="DR80" s="182"/>
      <c r="DS80" s="182"/>
      <c r="DT80" s="182"/>
      <c r="DU80" s="182"/>
      <c r="DV80" s="182"/>
      <c r="DW80" s="182"/>
      <c r="DX80" s="182"/>
      <c r="DY80" s="182"/>
      <c r="DZ80" s="182"/>
      <c r="EA80" s="182"/>
      <c r="EB80" s="182"/>
      <c r="EC80" s="182"/>
      <c r="ED80" s="182"/>
      <c r="EE80" s="182"/>
      <c r="EF80" s="182"/>
      <c r="EG80" s="182"/>
      <c r="EH80" s="182"/>
      <c r="EI80" s="182"/>
      <c r="EJ80" s="182"/>
      <c r="EK80" s="182"/>
      <c r="EL80" s="182"/>
      <c r="EM80" s="182"/>
      <c r="EN80" s="182"/>
      <c r="EO80" s="182"/>
      <c r="EP80" s="182"/>
      <c r="EQ80" s="182"/>
      <c r="ER80" s="182"/>
      <c r="ES80" s="182"/>
      <c r="ET80" s="182"/>
      <c r="EU80" s="182"/>
      <c r="EV80" s="182"/>
      <c r="EW80" s="182"/>
      <c r="EX80" s="182"/>
      <c r="EY80" s="182"/>
      <c r="EZ80" s="182"/>
      <c r="FA80" s="182"/>
      <c r="FB80" s="182"/>
      <c r="FC80" s="182"/>
      <c r="FD80" s="182"/>
      <c r="FE80" s="182"/>
      <c r="FF80" s="182"/>
      <c r="FG80" s="182"/>
      <c r="FH80" s="182"/>
      <c r="FI80" s="182"/>
      <c r="FJ80" s="182"/>
      <c r="FK80" s="182"/>
    </row>
    <row r="81" spans="1:167" s="181" customFormat="1" ht="24.95" customHeight="1" x14ac:dyDescent="0.2">
      <c r="B81" s="109" t="str">
        <f>DropDownOptions!B263</f>
        <v>BY2</v>
      </c>
      <c r="C81" s="109" t="str">
        <f>DropDownOptions!C263</f>
        <v>2nd Net Partial disposition price (Ex. costs)</v>
      </c>
      <c r="D81" s="109" t="s">
        <v>644</v>
      </c>
      <c r="E81" s="109" t="s">
        <v>647</v>
      </c>
      <c r="F81" s="109"/>
      <c r="G81" s="109"/>
      <c r="H81" s="183"/>
      <c r="I81" s="183"/>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c r="AT81" s="182"/>
      <c r="AU81" s="182"/>
      <c r="AV81" s="182"/>
      <c r="AW81" s="182"/>
      <c r="AX81" s="182"/>
      <c r="AY81" s="182"/>
      <c r="AZ81" s="182"/>
      <c r="BA81" s="182"/>
      <c r="BB81" s="182"/>
      <c r="BC81" s="182"/>
      <c r="BD81" s="182"/>
      <c r="BE81" s="182"/>
      <c r="BF81" s="182"/>
      <c r="BG81" s="182"/>
      <c r="BH81" s="182"/>
      <c r="BI81" s="182"/>
      <c r="BJ81" s="182"/>
      <c r="BK81" s="182"/>
      <c r="BL81" s="182"/>
      <c r="BM81" s="182"/>
      <c r="BN81" s="182"/>
      <c r="BO81" s="182"/>
      <c r="BP81" s="182"/>
      <c r="BQ81" s="182"/>
      <c r="BR81" s="182"/>
      <c r="BS81" s="182"/>
      <c r="BT81" s="182"/>
      <c r="BU81" s="182"/>
      <c r="BV81" s="182"/>
      <c r="BW81" s="182"/>
      <c r="BX81" s="182"/>
      <c r="BY81" s="182"/>
      <c r="BZ81" s="182"/>
      <c r="CA81" s="182"/>
      <c r="CB81" s="182"/>
      <c r="CC81" s="182"/>
      <c r="CD81" s="182"/>
      <c r="CE81" s="182"/>
      <c r="CF81" s="182"/>
      <c r="CG81" s="182"/>
      <c r="CH81" s="182"/>
      <c r="CI81" s="182"/>
      <c r="CJ81" s="182"/>
      <c r="CK81" s="182"/>
      <c r="CL81" s="182"/>
      <c r="CM81" s="182"/>
      <c r="CN81" s="182"/>
      <c r="CO81" s="182"/>
      <c r="CP81" s="182"/>
      <c r="CQ81" s="182"/>
      <c r="CR81" s="182"/>
      <c r="CS81" s="182"/>
      <c r="CT81" s="182"/>
      <c r="CU81" s="182"/>
      <c r="CV81" s="182"/>
      <c r="CW81" s="182"/>
      <c r="CX81" s="182"/>
      <c r="CY81" s="182"/>
      <c r="CZ81" s="182"/>
      <c r="DA81" s="182"/>
      <c r="DB81" s="182"/>
      <c r="DC81" s="182"/>
      <c r="DD81" s="182"/>
      <c r="DE81" s="182"/>
      <c r="DF81" s="182"/>
      <c r="DG81" s="182"/>
      <c r="DH81" s="182"/>
      <c r="DI81" s="182"/>
      <c r="DJ81" s="182"/>
      <c r="DK81" s="182"/>
      <c r="DL81" s="182"/>
      <c r="DM81" s="182"/>
      <c r="DN81" s="182"/>
      <c r="DO81" s="182"/>
      <c r="DP81" s="182"/>
      <c r="DQ81" s="182"/>
      <c r="DR81" s="182"/>
      <c r="DS81" s="182"/>
      <c r="DT81" s="182"/>
      <c r="DU81" s="182"/>
      <c r="DV81" s="182"/>
      <c r="DW81" s="182"/>
      <c r="DX81" s="182"/>
      <c r="DY81" s="182"/>
      <c r="DZ81" s="182"/>
      <c r="EA81" s="182"/>
      <c r="EB81" s="182"/>
      <c r="EC81" s="182"/>
      <c r="ED81" s="182"/>
      <c r="EE81" s="182"/>
      <c r="EF81" s="182"/>
      <c r="EG81" s="182"/>
      <c r="EH81" s="182"/>
      <c r="EI81" s="182"/>
      <c r="EJ81" s="182"/>
      <c r="EK81" s="182"/>
      <c r="EL81" s="182"/>
      <c r="EM81" s="182"/>
      <c r="EN81" s="182"/>
      <c r="EO81" s="182"/>
      <c r="EP81" s="182"/>
      <c r="EQ81" s="182"/>
      <c r="ER81" s="182"/>
      <c r="ES81" s="182"/>
      <c r="ET81" s="182"/>
      <c r="EU81" s="182"/>
      <c r="EV81" s="182"/>
      <c r="EW81" s="182"/>
      <c r="EX81" s="182"/>
      <c r="EY81" s="182"/>
      <c r="EZ81" s="182"/>
      <c r="FA81" s="182"/>
      <c r="FB81" s="182"/>
      <c r="FC81" s="182"/>
      <c r="FD81" s="182"/>
      <c r="FE81" s="182"/>
      <c r="FF81" s="182"/>
      <c r="FG81" s="182"/>
      <c r="FH81" s="182"/>
      <c r="FI81" s="182"/>
      <c r="FJ81" s="182"/>
      <c r="FK81" s="182"/>
    </row>
    <row r="82" spans="1:167" s="181" customFormat="1" ht="24.95" customHeight="1" x14ac:dyDescent="0.2">
      <c r="B82" s="109" t="str">
        <f>DropDownOptions!B264</f>
        <v>BZ2</v>
      </c>
      <c r="C82" s="109" t="str">
        <f>DropDownOptions!C264</f>
        <v>2nd Partial disposition date (DAY/MONTH/YEAR)</v>
      </c>
      <c r="D82" s="109" t="s">
        <v>631</v>
      </c>
      <c r="E82" s="109" t="s">
        <v>646</v>
      </c>
      <c r="F82" s="109"/>
      <c r="G82" s="170"/>
      <c r="H82" s="199"/>
      <c r="I82" s="199"/>
      <c r="J82" s="198"/>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2"/>
      <c r="BR82" s="182"/>
      <c r="BS82" s="182"/>
      <c r="BT82" s="182"/>
      <c r="BU82" s="182"/>
      <c r="BV82" s="182"/>
      <c r="BW82" s="182"/>
      <c r="BX82" s="182"/>
      <c r="BY82" s="182"/>
      <c r="BZ82" s="182"/>
      <c r="CA82" s="182"/>
      <c r="CB82" s="182"/>
      <c r="CC82" s="182"/>
      <c r="CD82" s="182"/>
      <c r="CE82" s="182"/>
      <c r="CF82" s="182"/>
      <c r="CG82" s="182"/>
      <c r="CH82" s="182"/>
      <c r="CI82" s="182"/>
      <c r="CJ82" s="182"/>
      <c r="CK82" s="182"/>
      <c r="CL82" s="182"/>
      <c r="CM82" s="182"/>
      <c r="CN82" s="182"/>
      <c r="CO82" s="182"/>
      <c r="CP82" s="182"/>
      <c r="CQ82" s="182"/>
      <c r="CR82" s="182"/>
      <c r="CS82" s="182"/>
      <c r="CT82" s="182"/>
      <c r="CU82" s="182"/>
      <c r="CV82" s="182"/>
      <c r="CW82" s="182"/>
      <c r="CX82" s="182"/>
      <c r="CY82" s="182"/>
      <c r="CZ82" s="182"/>
      <c r="DA82" s="182"/>
      <c r="DB82" s="182"/>
      <c r="DC82" s="182"/>
      <c r="DD82" s="182"/>
      <c r="DE82" s="182"/>
      <c r="DF82" s="182"/>
      <c r="DG82" s="182"/>
      <c r="DH82" s="182"/>
      <c r="DI82" s="182"/>
      <c r="DJ82" s="182"/>
      <c r="DK82" s="182"/>
      <c r="DL82" s="182"/>
      <c r="DM82" s="182"/>
      <c r="DN82" s="182"/>
      <c r="DO82" s="182"/>
      <c r="DP82" s="182"/>
      <c r="DQ82" s="182"/>
      <c r="DR82" s="182"/>
      <c r="DS82" s="182"/>
      <c r="DT82" s="182"/>
      <c r="DU82" s="182"/>
      <c r="DV82" s="182"/>
      <c r="DW82" s="182"/>
      <c r="DX82" s="182"/>
      <c r="DY82" s="182"/>
      <c r="DZ82" s="182"/>
      <c r="EA82" s="182"/>
      <c r="EB82" s="182"/>
      <c r="EC82" s="182"/>
      <c r="ED82" s="182"/>
      <c r="EE82" s="182"/>
      <c r="EF82" s="182"/>
      <c r="EG82" s="182"/>
      <c r="EH82" s="182"/>
      <c r="EI82" s="182"/>
      <c r="EJ82" s="182"/>
      <c r="EK82" s="182"/>
      <c r="EL82" s="182"/>
      <c r="EM82" s="182"/>
      <c r="EN82" s="182"/>
      <c r="EO82" s="182"/>
      <c r="EP82" s="182"/>
      <c r="EQ82" s="182"/>
      <c r="ER82" s="182"/>
      <c r="ES82" s="182"/>
      <c r="ET82" s="182"/>
      <c r="EU82" s="182"/>
      <c r="EV82" s="182"/>
      <c r="EW82" s="182"/>
      <c r="EX82" s="182"/>
      <c r="EY82" s="182"/>
      <c r="EZ82" s="182"/>
      <c r="FA82" s="182"/>
      <c r="FB82" s="182"/>
      <c r="FC82" s="182"/>
      <c r="FD82" s="182"/>
      <c r="FE82" s="182"/>
      <c r="FF82" s="182"/>
      <c r="FG82" s="182"/>
      <c r="FH82" s="182"/>
      <c r="FI82" s="182"/>
      <c r="FJ82" s="182"/>
      <c r="FK82" s="182"/>
    </row>
    <row r="83" spans="1:167" s="181" customFormat="1" ht="24.95" customHeight="1" x14ac:dyDescent="0.2">
      <c r="B83" s="109" t="str">
        <f>DropDownOptions!B265</f>
        <v>CA2</v>
      </c>
      <c r="C83" s="109" t="str">
        <f>DropDownOptions!C265</f>
        <v>3rd Net Partial disposition price (Ex. costs)</v>
      </c>
      <c r="D83" s="109" t="s">
        <v>644</v>
      </c>
      <c r="E83" s="109" t="s">
        <v>647</v>
      </c>
      <c r="F83" s="109"/>
      <c r="G83" s="170"/>
      <c r="H83" s="199"/>
      <c r="I83" s="199"/>
      <c r="J83" s="198"/>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182"/>
      <c r="AU83" s="182"/>
      <c r="AV83" s="182"/>
      <c r="AW83" s="182"/>
      <c r="AX83" s="182"/>
      <c r="AY83" s="182"/>
      <c r="AZ83" s="182"/>
      <c r="BA83" s="182"/>
      <c r="BB83" s="182"/>
      <c r="BC83" s="182"/>
      <c r="BD83" s="182"/>
      <c r="BE83" s="182"/>
      <c r="BF83" s="182"/>
      <c r="BG83" s="182"/>
      <c r="BH83" s="182"/>
      <c r="BI83" s="182"/>
      <c r="BJ83" s="182"/>
      <c r="BK83" s="182"/>
      <c r="BL83" s="182"/>
      <c r="BM83" s="182"/>
      <c r="BN83" s="182"/>
      <c r="BO83" s="182"/>
      <c r="BP83" s="182"/>
      <c r="BQ83" s="182"/>
      <c r="BR83" s="182"/>
      <c r="BS83" s="182"/>
      <c r="BT83" s="182"/>
      <c r="BU83" s="182"/>
      <c r="BV83" s="182"/>
      <c r="BW83" s="182"/>
      <c r="BX83" s="182"/>
      <c r="BY83" s="182"/>
      <c r="BZ83" s="182"/>
      <c r="CA83" s="182"/>
      <c r="CB83" s="182"/>
      <c r="CC83" s="182"/>
      <c r="CD83" s="182"/>
      <c r="CE83" s="182"/>
      <c r="CF83" s="182"/>
      <c r="CG83" s="182"/>
      <c r="CH83" s="182"/>
      <c r="CI83" s="182"/>
      <c r="CJ83" s="182"/>
      <c r="CK83" s="182"/>
      <c r="CL83" s="182"/>
      <c r="CM83" s="182"/>
      <c r="CN83" s="182"/>
      <c r="CO83" s="182"/>
      <c r="CP83" s="182"/>
      <c r="CQ83" s="182"/>
      <c r="CR83" s="182"/>
      <c r="CS83" s="182"/>
      <c r="CT83" s="182"/>
      <c r="CU83" s="182"/>
      <c r="CV83" s="182"/>
      <c r="CW83" s="182"/>
      <c r="CX83" s="182"/>
      <c r="CY83" s="182"/>
      <c r="CZ83" s="182"/>
      <c r="DA83" s="182"/>
      <c r="DB83" s="182"/>
      <c r="DC83" s="182"/>
      <c r="DD83" s="182"/>
      <c r="DE83" s="182"/>
      <c r="DF83" s="182"/>
      <c r="DG83" s="182"/>
      <c r="DH83" s="182"/>
      <c r="DI83" s="182"/>
      <c r="DJ83" s="182"/>
      <c r="DK83" s="182"/>
      <c r="DL83" s="182"/>
      <c r="DM83" s="182"/>
      <c r="DN83" s="182"/>
      <c r="DO83" s="182"/>
      <c r="DP83" s="182"/>
      <c r="DQ83" s="182"/>
      <c r="DR83" s="182"/>
      <c r="DS83" s="182"/>
      <c r="DT83" s="182"/>
      <c r="DU83" s="182"/>
      <c r="DV83" s="182"/>
      <c r="DW83" s="182"/>
      <c r="DX83" s="182"/>
      <c r="DY83" s="182"/>
      <c r="DZ83" s="182"/>
      <c r="EA83" s="182"/>
      <c r="EB83" s="182"/>
      <c r="EC83" s="182"/>
      <c r="ED83" s="182"/>
      <c r="EE83" s="182"/>
      <c r="EF83" s="182"/>
      <c r="EG83" s="182"/>
      <c r="EH83" s="182"/>
      <c r="EI83" s="182"/>
      <c r="EJ83" s="182"/>
      <c r="EK83" s="182"/>
      <c r="EL83" s="182"/>
      <c r="EM83" s="182"/>
      <c r="EN83" s="182"/>
      <c r="EO83" s="182"/>
      <c r="EP83" s="182"/>
      <c r="EQ83" s="182"/>
      <c r="ER83" s="182"/>
      <c r="ES83" s="182"/>
      <c r="ET83" s="182"/>
      <c r="EU83" s="182"/>
      <c r="EV83" s="182"/>
      <c r="EW83" s="182"/>
      <c r="EX83" s="182"/>
      <c r="EY83" s="182"/>
      <c r="EZ83" s="182"/>
      <c r="FA83" s="182"/>
      <c r="FB83" s="182"/>
      <c r="FC83" s="182"/>
      <c r="FD83" s="182"/>
      <c r="FE83" s="182"/>
      <c r="FF83" s="182"/>
      <c r="FG83" s="182"/>
      <c r="FH83" s="182"/>
      <c r="FI83" s="182"/>
      <c r="FJ83" s="182"/>
      <c r="FK83" s="182"/>
    </row>
    <row r="84" spans="1:167" s="181" customFormat="1" ht="24.95" customHeight="1" x14ac:dyDescent="0.2">
      <c r="B84" s="109" t="str">
        <f>DropDownOptions!B266</f>
        <v>CB2</v>
      </c>
      <c r="C84" s="109" t="str">
        <f>DropDownOptions!C266</f>
        <v>3rd Partial disposition date (DAY/MONTH/YEAR)</v>
      </c>
      <c r="D84" s="109" t="s">
        <v>631</v>
      </c>
      <c r="E84" s="109" t="s">
        <v>646</v>
      </c>
      <c r="F84" s="109"/>
      <c r="G84" s="170"/>
      <c r="H84" s="199"/>
      <c r="I84" s="199"/>
      <c r="J84" s="198"/>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182"/>
      <c r="AR84" s="182"/>
      <c r="AS84" s="182"/>
      <c r="AT84" s="182"/>
      <c r="AU84" s="182"/>
      <c r="AV84" s="182"/>
      <c r="AW84" s="182"/>
      <c r="AX84" s="182"/>
      <c r="AY84" s="182"/>
      <c r="AZ84" s="182"/>
      <c r="BA84" s="182"/>
      <c r="BB84" s="182"/>
      <c r="BC84" s="182"/>
      <c r="BD84" s="182"/>
      <c r="BE84" s="182"/>
      <c r="BF84" s="182"/>
      <c r="BG84" s="182"/>
      <c r="BH84" s="182"/>
      <c r="BI84" s="182"/>
      <c r="BJ84" s="182"/>
      <c r="BK84" s="182"/>
      <c r="BL84" s="182"/>
      <c r="BM84" s="182"/>
      <c r="BN84" s="182"/>
      <c r="BO84" s="182"/>
      <c r="BP84" s="182"/>
      <c r="BQ84" s="182"/>
      <c r="BR84" s="182"/>
      <c r="BS84" s="182"/>
      <c r="BT84" s="182"/>
      <c r="BU84" s="182"/>
      <c r="BV84" s="182"/>
      <c r="BW84" s="182"/>
      <c r="BX84" s="182"/>
      <c r="BY84" s="182"/>
      <c r="BZ84" s="182"/>
      <c r="CA84" s="182"/>
      <c r="CB84" s="182"/>
      <c r="CC84" s="182"/>
      <c r="CD84" s="182"/>
      <c r="CE84" s="182"/>
      <c r="CF84" s="182"/>
      <c r="CG84" s="182"/>
      <c r="CH84" s="182"/>
      <c r="CI84" s="182"/>
      <c r="CJ84" s="182"/>
      <c r="CK84" s="182"/>
      <c r="CL84" s="182"/>
      <c r="CM84" s="182"/>
      <c r="CN84" s="182"/>
      <c r="CO84" s="182"/>
      <c r="CP84" s="182"/>
      <c r="CQ84" s="182"/>
      <c r="CR84" s="182"/>
      <c r="CS84" s="182"/>
      <c r="CT84" s="182"/>
      <c r="CU84" s="182"/>
      <c r="CV84" s="182"/>
      <c r="CW84" s="182"/>
      <c r="CX84" s="182"/>
      <c r="CY84" s="182"/>
      <c r="CZ84" s="182"/>
      <c r="DA84" s="182"/>
      <c r="DB84" s="182"/>
      <c r="DC84" s="182"/>
      <c r="DD84" s="182"/>
      <c r="DE84" s="182"/>
      <c r="DF84" s="182"/>
      <c r="DG84" s="182"/>
      <c r="DH84" s="182"/>
      <c r="DI84" s="182"/>
      <c r="DJ84" s="182"/>
      <c r="DK84" s="182"/>
      <c r="DL84" s="182"/>
      <c r="DM84" s="182"/>
      <c r="DN84" s="182"/>
      <c r="DO84" s="182"/>
      <c r="DP84" s="182"/>
      <c r="DQ84" s="182"/>
      <c r="DR84" s="182"/>
      <c r="DS84" s="182"/>
      <c r="DT84" s="182"/>
      <c r="DU84" s="182"/>
      <c r="DV84" s="182"/>
      <c r="DW84" s="182"/>
      <c r="DX84" s="182"/>
      <c r="DY84" s="182"/>
      <c r="DZ84" s="182"/>
      <c r="EA84" s="182"/>
      <c r="EB84" s="182"/>
      <c r="EC84" s="182"/>
      <c r="ED84" s="182"/>
      <c r="EE84" s="182"/>
      <c r="EF84" s="182"/>
      <c r="EG84" s="182"/>
      <c r="EH84" s="182"/>
      <c r="EI84" s="182"/>
      <c r="EJ84" s="182"/>
      <c r="EK84" s="182"/>
      <c r="EL84" s="182"/>
      <c r="EM84" s="182"/>
      <c r="EN84" s="182"/>
      <c r="EO84" s="182"/>
      <c r="EP84" s="182"/>
      <c r="EQ84" s="182"/>
      <c r="ER84" s="182"/>
      <c r="ES84" s="182"/>
      <c r="ET84" s="182"/>
      <c r="EU84" s="182"/>
      <c r="EV84" s="182"/>
      <c r="EW84" s="182"/>
      <c r="EX84" s="182"/>
      <c r="EY84" s="182"/>
      <c r="EZ84" s="182"/>
      <c r="FA84" s="182"/>
      <c r="FB84" s="182"/>
      <c r="FC84" s="182"/>
      <c r="FD84" s="182"/>
      <c r="FE84" s="182"/>
      <c r="FF84" s="182"/>
      <c r="FG84" s="182"/>
      <c r="FH84" s="182"/>
      <c r="FI84" s="182"/>
      <c r="FJ84" s="182"/>
      <c r="FK84" s="182"/>
    </row>
    <row r="85" spans="1:167" s="181" customFormat="1" ht="24.95" customHeight="1" x14ac:dyDescent="0.2">
      <c r="B85" s="109" t="str">
        <f>DropDownOptions!B267</f>
        <v>CC2</v>
      </c>
      <c r="C85" s="109" t="str">
        <f>DropDownOptions!C267</f>
        <v>4th Net Partial disposition price (Ex. costs)</v>
      </c>
      <c r="D85" s="109" t="s">
        <v>644</v>
      </c>
      <c r="E85" s="109" t="s">
        <v>647</v>
      </c>
      <c r="F85" s="109"/>
      <c r="G85" s="170"/>
      <c r="H85" s="199"/>
      <c r="I85" s="199"/>
      <c r="J85" s="198"/>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182"/>
      <c r="AR85" s="182"/>
      <c r="AS85" s="182"/>
      <c r="AT85" s="182"/>
      <c r="AU85" s="182"/>
      <c r="AV85" s="182"/>
      <c r="AW85" s="182"/>
      <c r="AX85" s="182"/>
      <c r="AY85" s="182"/>
      <c r="AZ85" s="182"/>
      <c r="BA85" s="182"/>
      <c r="BB85" s="182"/>
      <c r="BC85" s="182"/>
      <c r="BD85" s="182"/>
      <c r="BE85" s="182"/>
      <c r="BF85" s="182"/>
      <c r="BG85" s="182"/>
      <c r="BH85" s="182"/>
      <c r="BI85" s="182"/>
      <c r="BJ85" s="182"/>
      <c r="BK85" s="182"/>
      <c r="BL85" s="182"/>
      <c r="BM85" s="182"/>
      <c r="BN85" s="182"/>
      <c r="BO85" s="182"/>
      <c r="BP85" s="182"/>
      <c r="BQ85" s="182"/>
      <c r="BR85" s="182"/>
      <c r="BS85" s="182"/>
      <c r="BT85" s="182"/>
      <c r="BU85" s="182"/>
      <c r="BV85" s="182"/>
      <c r="BW85" s="182"/>
      <c r="BX85" s="182"/>
      <c r="BY85" s="182"/>
      <c r="BZ85" s="182"/>
      <c r="CA85" s="182"/>
      <c r="CB85" s="182"/>
      <c r="CC85" s="182"/>
      <c r="CD85" s="182"/>
      <c r="CE85" s="182"/>
      <c r="CF85" s="182"/>
      <c r="CG85" s="182"/>
      <c r="CH85" s="182"/>
      <c r="CI85" s="182"/>
      <c r="CJ85" s="182"/>
      <c r="CK85" s="182"/>
      <c r="CL85" s="182"/>
      <c r="CM85" s="182"/>
      <c r="CN85" s="182"/>
      <c r="CO85" s="182"/>
      <c r="CP85" s="182"/>
      <c r="CQ85" s="182"/>
      <c r="CR85" s="182"/>
      <c r="CS85" s="182"/>
      <c r="CT85" s="182"/>
      <c r="CU85" s="182"/>
      <c r="CV85" s="182"/>
      <c r="CW85" s="182"/>
      <c r="CX85" s="182"/>
      <c r="CY85" s="182"/>
      <c r="CZ85" s="182"/>
      <c r="DA85" s="182"/>
      <c r="DB85" s="182"/>
      <c r="DC85" s="182"/>
      <c r="DD85" s="182"/>
      <c r="DE85" s="182"/>
      <c r="DF85" s="182"/>
      <c r="DG85" s="182"/>
      <c r="DH85" s="182"/>
      <c r="DI85" s="182"/>
      <c r="DJ85" s="182"/>
      <c r="DK85" s="182"/>
      <c r="DL85" s="182"/>
      <c r="DM85" s="182"/>
      <c r="DN85" s="182"/>
      <c r="DO85" s="182"/>
      <c r="DP85" s="182"/>
      <c r="DQ85" s="182"/>
      <c r="DR85" s="182"/>
      <c r="DS85" s="182"/>
      <c r="DT85" s="182"/>
      <c r="DU85" s="182"/>
      <c r="DV85" s="182"/>
      <c r="DW85" s="182"/>
      <c r="DX85" s="182"/>
      <c r="DY85" s="182"/>
      <c r="DZ85" s="182"/>
      <c r="EA85" s="182"/>
      <c r="EB85" s="182"/>
      <c r="EC85" s="182"/>
      <c r="ED85" s="182"/>
      <c r="EE85" s="182"/>
      <c r="EF85" s="182"/>
      <c r="EG85" s="182"/>
      <c r="EH85" s="182"/>
      <c r="EI85" s="182"/>
      <c r="EJ85" s="182"/>
      <c r="EK85" s="182"/>
      <c r="EL85" s="182"/>
      <c r="EM85" s="182"/>
      <c r="EN85" s="182"/>
      <c r="EO85" s="182"/>
      <c r="EP85" s="182"/>
      <c r="EQ85" s="182"/>
      <c r="ER85" s="182"/>
      <c r="ES85" s="182"/>
      <c r="ET85" s="182"/>
      <c r="EU85" s="182"/>
      <c r="EV85" s="182"/>
      <c r="EW85" s="182"/>
      <c r="EX85" s="182"/>
      <c r="EY85" s="182"/>
      <c r="EZ85" s="182"/>
      <c r="FA85" s="182"/>
      <c r="FB85" s="182"/>
      <c r="FC85" s="182"/>
      <c r="FD85" s="182"/>
      <c r="FE85" s="182"/>
      <c r="FF85" s="182"/>
      <c r="FG85" s="182"/>
      <c r="FH85" s="182"/>
      <c r="FI85" s="182"/>
      <c r="FJ85" s="182"/>
      <c r="FK85" s="182"/>
    </row>
    <row r="86" spans="1:167" s="109" customFormat="1" ht="24.95" customHeight="1" x14ac:dyDescent="0.2">
      <c r="A86" s="181"/>
      <c r="B86" s="109" t="str">
        <f>DropDownOptions!B268</f>
        <v>CD2</v>
      </c>
      <c r="C86" s="109" t="str">
        <f>DropDownOptions!C268</f>
        <v>4th Partial disposition date (DAY/MONTH/YEAR)</v>
      </c>
      <c r="D86" s="109" t="s">
        <v>631</v>
      </c>
      <c r="E86" s="109" t="s">
        <v>646</v>
      </c>
      <c r="G86" s="170"/>
      <c r="H86" s="197"/>
      <c r="I86" s="197"/>
      <c r="J86" s="148"/>
    </row>
    <row r="87" spans="1:167" s="188" customFormat="1" ht="12.75" x14ac:dyDescent="0.2">
      <c r="A87" s="181"/>
      <c r="B87" s="197"/>
      <c r="C87" s="197"/>
      <c r="D87" s="197"/>
      <c r="E87" s="197"/>
      <c r="F87" s="197"/>
      <c r="G87" s="19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87"/>
      <c r="AN87" s="187"/>
      <c r="AO87" s="187"/>
      <c r="AP87" s="187"/>
      <c r="AQ87" s="187"/>
      <c r="AR87" s="187"/>
      <c r="AS87" s="187"/>
      <c r="AT87" s="187"/>
      <c r="AU87" s="187"/>
      <c r="AV87" s="187"/>
      <c r="AW87" s="187"/>
      <c r="AX87" s="187"/>
      <c r="AY87" s="187"/>
      <c r="AZ87" s="187"/>
      <c r="BA87" s="187"/>
      <c r="BB87" s="187"/>
      <c r="BC87" s="187"/>
      <c r="BD87" s="187"/>
      <c r="BE87" s="187"/>
      <c r="BF87" s="187"/>
      <c r="BG87" s="187"/>
      <c r="BH87" s="187"/>
      <c r="BI87" s="187"/>
      <c r="BJ87" s="187"/>
      <c r="BK87" s="187"/>
      <c r="BL87" s="187"/>
      <c r="BM87" s="187"/>
      <c r="BN87" s="187"/>
      <c r="BO87" s="187"/>
      <c r="BP87" s="187"/>
      <c r="BQ87" s="187"/>
      <c r="BR87" s="187"/>
      <c r="BS87" s="187"/>
      <c r="BT87" s="187"/>
      <c r="BU87" s="187"/>
      <c r="BV87" s="187"/>
      <c r="BW87" s="187"/>
      <c r="BX87" s="187"/>
      <c r="BY87" s="187"/>
      <c r="BZ87" s="187"/>
      <c r="CA87" s="187"/>
      <c r="CB87" s="187"/>
      <c r="CC87" s="187"/>
      <c r="CD87" s="187"/>
      <c r="CE87" s="187"/>
      <c r="CF87" s="187"/>
      <c r="CG87" s="187"/>
      <c r="CH87" s="187"/>
      <c r="CI87" s="187"/>
      <c r="CJ87" s="187"/>
      <c r="CK87" s="187"/>
      <c r="CL87" s="187"/>
      <c r="CM87" s="187"/>
      <c r="CN87" s="187"/>
      <c r="CO87" s="187"/>
      <c r="CP87" s="187"/>
      <c r="CQ87" s="187"/>
      <c r="CR87" s="187"/>
      <c r="CS87" s="187"/>
      <c r="CT87" s="187"/>
      <c r="CU87" s="187"/>
      <c r="CV87" s="187"/>
      <c r="CW87" s="187"/>
      <c r="CX87" s="187"/>
      <c r="CY87" s="187"/>
      <c r="CZ87" s="187"/>
      <c r="DA87" s="187"/>
      <c r="DB87" s="187"/>
      <c r="DC87" s="187"/>
      <c r="DD87" s="187"/>
      <c r="DE87" s="187"/>
      <c r="DF87" s="187"/>
      <c r="DG87" s="187"/>
      <c r="DH87" s="187"/>
      <c r="DI87" s="187"/>
      <c r="DJ87" s="187"/>
      <c r="DK87" s="187"/>
      <c r="DL87" s="187"/>
      <c r="DM87" s="187"/>
      <c r="DN87" s="187"/>
      <c r="DO87" s="187"/>
      <c r="DP87" s="187"/>
      <c r="DQ87" s="187"/>
      <c r="DR87" s="187"/>
      <c r="DS87" s="187"/>
      <c r="DT87" s="187"/>
      <c r="DU87" s="187"/>
      <c r="DV87" s="187"/>
      <c r="DW87" s="187"/>
      <c r="DX87" s="187"/>
      <c r="DY87" s="187"/>
      <c r="DZ87" s="187"/>
      <c r="EA87" s="187"/>
      <c r="EB87" s="187"/>
      <c r="EC87" s="187"/>
      <c r="ED87" s="187"/>
      <c r="EE87" s="187"/>
      <c r="EF87" s="187"/>
      <c r="EG87" s="187"/>
      <c r="EH87" s="187"/>
      <c r="EI87" s="187"/>
      <c r="EJ87" s="187"/>
      <c r="EK87" s="187"/>
      <c r="EL87" s="187"/>
      <c r="EM87" s="187"/>
      <c r="EN87" s="187"/>
      <c r="EO87" s="187"/>
      <c r="EP87" s="187"/>
      <c r="EQ87" s="187"/>
      <c r="ER87" s="187"/>
      <c r="ES87" s="187"/>
      <c r="ET87" s="187"/>
      <c r="EU87" s="187"/>
      <c r="EV87" s="187"/>
      <c r="EW87" s="187"/>
      <c r="EX87" s="187"/>
      <c r="EY87" s="187"/>
      <c r="EZ87" s="187"/>
      <c r="FA87" s="187"/>
      <c r="FB87" s="187"/>
      <c r="FC87" s="187"/>
      <c r="FD87" s="187"/>
      <c r="FE87" s="187"/>
      <c r="FF87" s="187"/>
      <c r="FG87" s="187"/>
      <c r="FH87" s="187"/>
      <c r="FI87" s="187"/>
      <c r="FJ87" s="187"/>
      <c r="FK87" s="187"/>
    </row>
    <row r="88" spans="1:167" s="188" customFormat="1" ht="12.75" x14ac:dyDescent="0.2">
      <c r="A88" s="181"/>
      <c r="D88" s="202"/>
      <c r="E88" s="202"/>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c r="AM88" s="187"/>
      <c r="AN88" s="187"/>
      <c r="AO88" s="187"/>
      <c r="AP88" s="187"/>
      <c r="AQ88" s="187"/>
      <c r="AR88" s="187"/>
      <c r="AS88" s="187"/>
      <c r="AT88" s="187"/>
      <c r="AU88" s="187"/>
      <c r="AV88" s="187"/>
      <c r="AW88" s="187"/>
      <c r="AX88" s="187"/>
      <c r="AY88" s="187"/>
      <c r="AZ88" s="187"/>
      <c r="BA88" s="187"/>
      <c r="BB88" s="187"/>
      <c r="BC88" s="187"/>
      <c r="BD88" s="187"/>
      <c r="BE88" s="187"/>
      <c r="BF88" s="187"/>
      <c r="BG88" s="187"/>
      <c r="BH88" s="187"/>
      <c r="BI88" s="187"/>
      <c r="BJ88" s="187"/>
      <c r="BK88" s="187"/>
      <c r="BL88" s="187"/>
      <c r="BM88" s="187"/>
      <c r="BN88" s="187"/>
      <c r="BO88" s="187"/>
      <c r="BP88" s="187"/>
      <c r="BQ88" s="187"/>
      <c r="BR88" s="187"/>
      <c r="BS88" s="187"/>
      <c r="BT88" s="187"/>
      <c r="BU88" s="187"/>
      <c r="BV88" s="187"/>
      <c r="BW88" s="187"/>
      <c r="BX88" s="187"/>
      <c r="BY88" s="187"/>
      <c r="BZ88" s="187"/>
      <c r="CA88" s="187"/>
      <c r="CB88" s="187"/>
      <c r="CC88" s="187"/>
      <c r="CD88" s="187"/>
      <c r="CE88" s="187"/>
      <c r="CF88" s="187"/>
      <c r="CG88" s="187"/>
      <c r="CH88" s="187"/>
      <c r="CI88" s="187"/>
      <c r="CJ88" s="187"/>
      <c r="CK88" s="187"/>
      <c r="CL88" s="187"/>
      <c r="CM88" s="187"/>
      <c r="CN88" s="187"/>
      <c r="CO88" s="187"/>
      <c r="CP88" s="187"/>
      <c r="CQ88" s="187"/>
      <c r="CR88" s="187"/>
      <c r="CS88" s="187"/>
      <c r="CT88" s="187"/>
      <c r="CU88" s="187"/>
      <c r="CV88" s="187"/>
      <c r="CW88" s="187"/>
      <c r="CX88" s="187"/>
      <c r="CY88" s="187"/>
      <c r="CZ88" s="187"/>
      <c r="DA88" s="187"/>
      <c r="DB88" s="187"/>
      <c r="DC88" s="187"/>
      <c r="DD88" s="187"/>
      <c r="DE88" s="187"/>
      <c r="DF88" s="187"/>
      <c r="DG88" s="187"/>
      <c r="DH88" s="187"/>
      <c r="DI88" s="187"/>
      <c r="DJ88" s="187"/>
      <c r="DK88" s="187"/>
      <c r="DL88" s="187"/>
      <c r="DM88" s="187"/>
      <c r="DN88" s="187"/>
      <c r="DO88" s="187"/>
      <c r="DP88" s="187"/>
      <c r="DQ88" s="187"/>
      <c r="DR88" s="187"/>
      <c r="DS88" s="187"/>
      <c r="DT88" s="187"/>
      <c r="DU88" s="187"/>
      <c r="DV88" s="187"/>
      <c r="DW88" s="187"/>
      <c r="DX88" s="187"/>
      <c r="DY88" s="187"/>
      <c r="DZ88" s="187"/>
      <c r="EA88" s="187"/>
      <c r="EB88" s="187"/>
      <c r="EC88" s="187"/>
      <c r="ED88" s="187"/>
      <c r="EE88" s="187"/>
      <c r="EF88" s="187"/>
      <c r="EG88" s="187"/>
      <c r="EH88" s="187"/>
      <c r="EI88" s="187"/>
      <c r="EJ88" s="187"/>
      <c r="EK88" s="187"/>
      <c r="EL88" s="187"/>
      <c r="EM88" s="187"/>
      <c r="EN88" s="187"/>
      <c r="EO88" s="187"/>
      <c r="EP88" s="187"/>
      <c r="EQ88" s="187"/>
      <c r="ER88" s="187"/>
      <c r="ES88" s="187"/>
      <c r="ET88" s="187"/>
      <c r="EU88" s="187"/>
      <c r="EV88" s="187"/>
      <c r="EW88" s="187"/>
      <c r="EX88" s="187"/>
      <c r="EY88" s="187"/>
      <c r="EZ88" s="187"/>
      <c r="FA88" s="187"/>
      <c r="FB88" s="187"/>
      <c r="FC88" s="187"/>
      <c r="FD88" s="187"/>
      <c r="FE88" s="187"/>
      <c r="FF88" s="187"/>
      <c r="FG88" s="187"/>
      <c r="FH88" s="187"/>
      <c r="FI88" s="187"/>
      <c r="FJ88" s="187"/>
      <c r="FK88" s="187"/>
    </row>
    <row r="89" spans="1:167" s="188" customFormat="1" ht="12.75" hidden="1" x14ac:dyDescent="0.2">
      <c r="A89" s="181"/>
      <c r="D89" s="202"/>
      <c r="E89" s="202"/>
      <c r="P89" s="187"/>
      <c r="Q89" s="187"/>
      <c r="R89" s="187"/>
      <c r="S89" s="187"/>
      <c r="T89" s="187"/>
      <c r="U89" s="187"/>
      <c r="V89" s="187"/>
      <c r="W89" s="187"/>
      <c r="X89" s="187"/>
      <c r="Y89" s="187"/>
      <c r="Z89" s="187"/>
      <c r="AA89" s="187"/>
      <c r="AB89" s="187"/>
      <c r="AC89" s="187"/>
      <c r="AD89" s="187"/>
      <c r="AE89" s="187"/>
      <c r="AF89" s="187"/>
      <c r="AG89" s="187"/>
      <c r="AH89" s="187"/>
      <c r="AI89" s="187"/>
      <c r="AJ89" s="187"/>
      <c r="AK89" s="187"/>
      <c r="AL89" s="187"/>
      <c r="AM89" s="187"/>
      <c r="AN89" s="187"/>
      <c r="AO89" s="187"/>
      <c r="AP89" s="187"/>
      <c r="AQ89" s="187"/>
      <c r="AR89" s="187"/>
      <c r="AS89" s="187"/>
      <c r="AT89" s="187"/>
      <c r="AU89" s="187"/>
      <c r="AV89" s="187"/>
      <c r="AW89" s="187"/>
      <c r="AX89" s="187"/>
      <c r="AY89" s="187"/>
      <c r="AZ89" s="187"/>
      <c r="BA89" s="187"/>
      <c r="BB89" s="187"/>
      <c r="BC89" s="187"/>
      <c r="BD89" s="187"/>
      <c r="BE89" s="187"/>
      <c r="BF89" s="187"/>
      <c r="BG89" s="187"/>
      <c r="BH89" s="187"/>
      <c r="BI89" s="187"/>
      <c r="BJ89" s="187"/>
      <c r="BK89" s="187"/>
      <c r="BL89" s="187"/>
      <c r="BM89" s="187"/>
      <c r="BN89" s="187"/>
      <c r="BO89" s="187"/>
      <c r="BP89" s="187"/>
      <c r="BQ89" s="187"/>
      <c r="BR89" s="187"/>
      <c r="BS89" s="187"/>
      <c r="BT89" s="187"/>
      <c r="BU89" s="187"/>
      <c r="BV89" s="187"/>
      <c r="BW89" s="187"/>
      <c r="BX89" s="187"/>
      <c r="BY89" s="187"/>
      <c r="BZ89" s="187"/>
      <c r="CA89" s="187"/>
      <c r="CB89" s="187"/>
      <c r="CC89" s="187"/>
      <c r="CD89" s="187"/>
      <c r="CE89" s="187"/>
      <c r="CF89" s="187"/>
      <c r="CG89" s="187"/>
      <c r="CH89" s="187"/>
      <c r="CI89" s="187"/>
      <c r="CJ89" s="187"/>
      <c r="CK89" s="187"/>
      <c r="CL89" s="187"/>
      <c r="CM89" s="187"/>
      <c r="CN89" s="187"/>
      <c r="CO89" s="187"/>
      <c r="CP89" s="187"/>
      <c r="CQ89" s="187"/>
      <c r="CR89" s="187"/>
      <c r="CS89" s="187"/>
      <c r="CT89" s="187"/>
      <c r="CU89" s="187"/>
      <c r="CV89" s="187"/>
      <c r="CW89" s="187"/>
      <c r="CX89" s="187"/>
      <c r="CY89" s="187"/>
      <c r="CZ89" s="187"/>
      <c r="DA89" s="187"/>
      <c r="DB89" s="187"/>
      <c r="DC89" s="187"/>
      <c r="DD89" s="187"/>
      <c r="DE89" s="187"/>
      <c r="DF89" s="187"/>
      <c r="DG89" s="187"/>
      <c r="DH89" s="187"/>
      <c r="DI89" s="187"/>
      <c r="DJ89" s="187"/>
      <c r="DK89" s="187"/>
      <c r="DL89" s="187"/>
      <c r="DM89" s="187"/>
      <c r="DN89" s="187"/>
      <c r="DO89" s="187"/>
      <c r="DP89" s="187"/>
      <c r="DQ89" s="187"/>
      <c r="DR89" s="187"/>
      <c r="DS89" s="187"/>
      <c r="DT89" s="187"/>
      <c r="DU89" s="187"/>
      <c r="DV89" s="187"/>
      <c r="DW89" s="187"/>
      <c r="DX89" s="187"/>
      <c r="DY89" s="187"/>
      <c r="DZ89" s="187"/>
      <c r="EA89" s="187"/>
      <c r="EB89" s="187"/>
      <c r="EC89" s="187"/>
      <c r="ED89" s="187"/>
      <c r="EE89" s="187"/>
      <c r="EF89" s="187"/>
      <c r="EG89" s="187"/>
      <c r="EH89" s="187"/>
      <c r="EI89" s="187"/>
      <c r="EJ89" s="187"/>
      <c r="EK89" s="187"/>
      <c r="EL89" s="187"/>
      <c r="EM89" s="187"/>
      <c r="EN89" s="187"/>
      <c r="EO89" s="187"/>
      <c r="EP89" s="187"/>
      <c r="EQ89" s="187"/>
      <c r="ER89" s="187"/>
      <c r="ES89" s="187"/>
      <c r="ET89" s="187"/>
      <c r="EU89" s="187"/>
      <c r="EV89" s="187"/>
      <c r="EW89" s="187"/>
      <c r="EX89" s="187"/>
      <c r="EY89" s="187"/>
      <c r="EZ89" s="187"/>
      <c r="FA89" s="187"/>
      <c r="FB89" s="187"/>
      <c r="FC89" s="187"/>
      <c r="FD89" s="187"/>
      <c r="FE89" s="187"/>
      <c r="FF89" s="187"/>
      <c r="FG89" s="187"/>
      <c r="FH89" s="187"/>
      <c r="FI89" s="187"/>
      <c r="FJ89" s="187"/>
      <c r="FK89" s="187"/>
    </row>
    <row r="90" spans="1:167" s="188" customFormat="1" ht="12.75" hidden="1" x14ac:dyDescent="0.2">
      <c r="A90" s="181"/>
      <c r="D90" s="202"/>
      <c r="E90" s="202"/>
      <c r="P90" s="187"/>
      <c r="Q90" s="187"/>
      <c r="R90" s="187"/>
      <c r="S90" s="187"/>
      <c r="T90" s="187"/>
      <c r="U90" s="187"/>
      <c r="V90" s="187"/>
      <c r="W90" s="187"/>
      <c r="X90" s="187"/>
      <c r="Y90" s="187"/>
      <c r="Z90" s="187"/>
      <c r="AA90" s="187"/>
      <c r="AB90" s="187"/>
      <c r="AC90" s="187"/>
      <c r="AD90" s="187"/>
      <c r="AE90" s="187"/>
      <c r="AF90" s="187"/>
      <c r="AG90" s="187"/>
      <c r="AH90" s="187"/>
      <c r="AI90" s="187"/>
      <c r="AJ90" s="187"/>
      <c r="AK90" s="187"/>
      <c r="AL90" s="187"/>
      <c r="AM90" s="187"/>
      <c r="AN90" s="187"/>
      <c r="AO90" s="187"/>
      <c r="AP90" s="187"/>
      <c r="AQ90" s="187"/>
      <c r="AR90" s="187"/>
      <c r="AS90" s="187"/>
      <c r="AT90" s="187"/>
      <c r="AU90" s="187"/>
      <c r="AV90" s="187"/>
      <c r="AW90" s="187"/>
      <c r="AX90" s="187"/>
      <c r="AY90" s="187"/>
      <c r="AZ90" s="187"/>
      <c r="BA90" s="187"/>
      <c r="BB90" s="187"/>
      <c r="BC90" s="187"/>
      <c r="BD90" s="187"/>
      <c r="BE90" s="187"/>
      <c r="BF90" s="187"/>
      <c r="BG90" s="187"/>
      <c r="BH90" s="187"/>
      <c r="BI90" s="187"/>
      <c r="BJ90" s="187"/>
      <c r="BK90" s="187"/>
      <c r="BL90" s="187"/>
      <c r="BM90" s="187"/>
      <c r="BN90" s="187"/>
      <c r="BO90" s="187"/>
      <c r="BP90" s="187"/>
      <c r="BQ90" s="187"/>
      <c r="BR90" s="187"/>
      <c r="BS90" s="187"/>
      <c r="BT90" s="187"/>
      <c r="BU90" s="187"/>
      <c r="BV90" s="187"/>
      <c r="BW90" s="187"/>
      <c r="BX90" s="187"/>
      <c r="BY90" s="187"/>
      <c r="BZ90" s="187"/>
      <c r="CA90" s="187"/>
      <c r="CB90" s="187"/>
      <c r="CC90" s="187"/>
      <c r="CD90" s="187"/>
      <c r="CE90" s="187"/>
      <c r="CF90" s="187"/>
      <c r="CG90" s="187"/>
      <c r="CH90" s="187"/>
      <c r="CI90" s="187"/>
      <c r="CJ90" s="187"/>
      <c r="CK90" s="187"/>
      <c r="CL90" s="187"/>
      <c r="CM90" s="187"/>
      <c r="CN90" s="187"/>
      <c r="CO90" s="187"/>
      <c r="CP90" s="187"/>
      <c r="CQ90" s="187"/>
      <c r="CR90" s="187"/>
      <c r="CS90" s="187"/>
      <c r="CT90" s="187"/>
      <c r="CU90" s="187"/>
      <c r="CV90" s="187"/>
      <c r="CW90" s="187"/>
      <c r="CX90" s="187"/>
      <c r="CY90" s="187"/>
      <c r="CZ90" s="187"/>
      <c r="DA90" s="187"/>
      <c r="DB90" s="187"/>
      <c r="DC90" s="187"/>
      <c r="DD90" s="187"/>
      <c r="DE90" s="187"/>
      <c r="DF90" s="187"/>
      <c r="DG90" s="187"/>
      <c r="DH90" s="187"/>
      <c r="DI90" s="187"/>
      <c r="DJ90" s="187"/>
      <c r="DK90" s="187"/>
      <c r="DL90" s="187"/>
      <c r="DM90" s="187"/>
      <c r="DN90" s="187"/>
      <c r="DO90" s="187"/>
      <c r="DP90" s="187"/>
      <c r="DQ90" s="187"/>
      <c r="DR90" s="187"/>
      <c r="DS90" s="187"/>
      <c r="DT90" s="187"/>
      <c r="DU90" s="187"/>
      <c r="DV90" s="187"/>
      <c r="DW90" s="187"/>
      <c r="DX90" s="187"/>
      <c r="DY90" s="187"/>
      <c r="DZ90" s="187"/>
      <c r="EA90" s="187"/>
      <c r="EB90" s="187"/>
      <c r="EC90" s="187"/>
      <c r="ED90" s="187"/>
      <c r="EE90" s="187"/>
      <c r="EF90" s="187"/>
      <c r="EG90" s="187"/>
      <c r="EH90" s="187"/>
      <c r="EI90" s="187"/>
      <c r="EJ90" s="187"/>
      <c r="EK90" s="187"/>
      <c r="EL90" s="187"/>
      <c r="EM90" s="187"/>
      <c r="EN90" s="187"/>
      <c r="EO90" s="187"/>
      <c r="EP90" s="187"/>
      <c r="EQ90" s="187"/>
      <c r="ER90" s="187"/>
      <c r="ES90" s="187"/>
      <c r="ET90" s="187"/>
      <c r="EU90" s="187"/>
      <c r="EV90" s="187"/>
      <c r="EW90" s="187"/>
      <c r="EX90" s="187"/>
      <c r="EY90" s="187"/>
      <c r="EZ90" s="187"/>
      <c r="FA90" s="187"/>
      <c r="FB90" s="187"/>
      <c r="FC90" s="187"/>
      <c r="FD90" s="187"/>
      <c r="FE90" s="187"/>
      <c r="FF90" s="187"/>
      <c r="FG90" s="187"/>
      <c r="FH90" s="187"/>
      <c r="FI90" s="187"/>
      <c r="FJ90" s="187"/>
      <c r="FK90" s="187"/>
    </row>
    <row r="91" spans="1:167" s="180" customFormat="1" ht="12.75" hidden="1" x14ac:dyDescent="0.2">
      <c r="A91" s="181"/>
      <c r="D91" s="203"/>
      <c r="E91" s="203"/>
      <c r="P91" s="152"/>
      <c r="Q91" s="152"/>
      <c r="R91" s="152"/>
      <c r="S91" s="152"/>
      <c r="T91" s="152"/>
      <c r="U91" s="152"/>
      <c r="V91" s="152"/>
      <c r="W91" s="152"/>
      <c r="X91" s="152"/>
      <c r="Y91" s="152"/>
      <c r="Z91" s="152"/>
      <c r="AA91" s="152"/>
      <c r="AB91" s="152"/>
      <c r="AC91" s="152"/>
      <c r="AD91" s="152"/>
      <c r="AE91" s="152"/>
      <c r="AF91" s="152"/>
      <c r="AG91" s="152"/>
      <c r="AH91" s="152"/>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152"/>
      <c r="BG91" s="152"/>
      <c r="BH91" s="152"/>
      <c r="BI91" s="152"/>
      <c r="BJ91" s="152"/>
      <c r="BK91" s="152"/>
      <c r="BL91" s="152"/>
      <c r="BM91" s="152"/>
      <c r="BN91" s="152"/>
      <c r="BO91" s="152"/>
      <c r="BP91" s="152"/>
      <c r="BQ91" s="152"/>
      <c r="BR91" s="152"/>
      <c r="BS91" s="152"/>
      <c r="BT91" s="152"/>
      <c r="BU91" s="152"/>
      <c r="BV91" s="152"/>
      <c r="BW91" s="152"/>
      <c r="BX91" s="152"/>
      <c r="BY91" s="152"/>
      <c r="BZ91" s="152"/>
      <c r="CA91" s="152"/>
      <c r="CB91" s="152"/>
      <c r="CC91" s="152"/>
      <c r="CD91" s="152"/>
      <c r="CE91" s="152"/>
      <c r="CF91" s="152"/>
      <c r="CG91" s="152"/>
      <c r="CH91" s="152"/>
      <c r="CI91" s="152"/>
      <c r="CJ91" s="152"/>
      <c r="CK91" s="152"/>
      <c r="CL91" s="152"/>
      <c r="CM91" s="152"/>
      <c r="CN91" s="152"/>
      <c r="CO91" s="152"/>
      <c r="CP91" s="152"/>
      <c r="CQ91" s="152"/>
      <c r="CR91" s="152"/>
      <c r="CS91" s="152"/>
      <c r="CT91" s="152"/>
      <c r="CU91" s="152"/>
      <c r="CV91" s="152"/>
      <c r="CW91" s="152"/>
      <c r="CX91" s="152"/>
      <c r="CY91" s="152"/>
      <c r="CZ91" s="152"/>
      <c r="DA91" s="152"/>
      <c r="DB91" s="152"/>
      <c r="DC91" s="152"/>
      <c r="DD91" s="152"/>
      <c r="DE91" s="152"/>
      <c r="DF91" s="152"/>
      <c r="DG91" s="152"/>
      <c r="DH91" s="152"/>
      <c r="DI91" s="152"/>
      <c r="DJ91" s="152"/>
      <c r="DK91" s="152"/>
      <c r="DL91" s="152"/>
      <c r="DM91" s="152"/>
      <c r="DN91" s="152"/>
      <c r="DO91" s="152"/>
      <c r="DP91" s="152"/>
      <c r="DQ91" s="152"/>
      <c r="DR91" s="152"/>
      <c r="DS91" s="152"/>
      <c r="DT91" s="152"/>
      <c r="DU91" s="152"/>
      <c r="DV91" s="152"/>
      <c r="DW91" s="152"/>
      <c r="DX91" s="152"/>
      <c r="DY91" s="152"/>
      <c r="DZ91" s="152"/>
      <c r="EA91" s="152"/>
      <c r="EB91" s="152"/>
      <c r="EC91" s="152"/>
      <c r="ED91" s="152"/>
      <c r="EE91" s="152"/>
      <c r="EF91" s="152"/>
      <c r="EG91" s="152"/>
      <c r="EH91" s="152"/>
      <c r="EI91" s="152"/>
      <c r="EJ91" s="152"/>
      <c r="EK91" s="152"/>
      <c r="EL91" s="152"/>
      <c r="EM91" s="152"/>
      <c r="EN91" s="152"/>
      <c r="EO91" s="152"/>
      <c r="EP91" s="152"/>
      <c r="EQ91" s="152"/>
      <c r="ER91" s="152"/>
      <c r="ES91" s="152"/>
      <c r="ET91" s="152"/>
      <c r="EU91" s="152"/>
      <c r="EV91" s="152"/>
      <c r="EW91" s="152"/>
      <c r="EX91" s="152"/>
      <c r="EY91" s="152"/>
      <c r="EZ91" s="152"/>
      <c r="FA91" s="152"/>
      <c r="FB91" s="152"/>
      <c r="FC91" s="152"/>
      <c r="FD91" s="152"/>
      <c r="FE91" s="152"/>
      <c r="FF91" s="152"/>
      <c r="FG91" s="152"/>
      <c r="FH91" s="152"/>
      <c r="FI91" s="152"/>
      <c r="FJ91" s="152"/>
      <c r="FK91" s="152"/>
    </row>
    <row r="92" spans="1:167" s="154" customFormat="1" ht="12.75" hidden="1" x14ac:dyDescent="0.2">
      <c r="A92" s="181"/>
      <c r="D92" s="204"/>
      <c r="E92" s="204"/>
      <c r="P92" s="153"/>
      <c r="Q92" s="153"/>
      <c r="R92" s="153"/>
      <c r="S92" s="153"/>
      <c r="T92" s="153"/>
      <c r="U92" s="153"/>
      <c r="V92" s="153"/>
      <c r="W92" s="153"/>
      <c r="X92" s="153"/>
      <c r="Y92" s="153"/>
      <c r="Z92" s="153"/>
      <c r="AA92" s="153"/>
      <c r="AB92" s="153"/>
      <c r="AC92" s="153"/>
      <c r="AD92" s="153"/>
      <c r="AE92" s="153"/>
      <c r="AF92" s="153"/>
      <c r="AG92" s="153"/>
      <c r="AH92" s="153"/>
      <c r="AI92" s="153"/>
      <c r="AJ92" s="153"/>
      <c r="AK92" s="153"/>
      <c r="AL92" s="153"/>
      <c r="AM92" s="153"/>
      <c r="AN92" s="153"/>
      <c r="AO92" s="153"/>
      <c r="AP92" s="153"/>
      <c r="AQ92" s="153"/>
      <c r="AR92" s="153"/>
      <c r="AS92" s="153"/>
      <c r="AT92" s="153"/>
      <c r="AU92" s="153"/>
      <c r="AV92" s="153"/>
      <c r="AW92" s="153"/>
      <c r="AX92" s="153"/>
      <c r="AY92" s="153"/>
      <c r="AZ92" s="153"/>
      <c r="BA92" s="153"/>
      <c r="BB92" s="153"/>
      <c r="BC92" s="153"/>
      <c r="BD92" s="153"/>
      <c r="BE92" s="153"/>
      <c r="BF92" s="153"/>
      <c r="BG92" s="153"/>
      <c r="BH92" s="153"/>
      <c r="BI92" s="153"/>
      <c r="BJ92" s="153"/>
      <c r="BK92" s="153"/>
      <c r="BL92" s="153"/>
      <c r="BM92" s="153"/>
      <c r="BN92" s="153"/>
      <c r="BO92" s="153"/>
      <c r="BP92" s="153"/>
      <c r="BQ92" s="153"/>
      <c r="BR92" s="153"/>
      <c r="BS92" s="153"/>
      <c r="BT92" s="153"/>
      <c r="BU92" s="153"/>
      <c r="BV92" s="153"/>
      <c r="BW92" s="153"/>
      <c r="BX92" s="153"/>
      <c r="BY92" s="153"/>
      <c r="BZ92" s="153"/>
      <c r="CA92" s="153"/>
      <c r="CB92" s="153"/>
      <c r="CC92" s="153"/>
      <c r="CD92" s="153"/>
      <c r="CE92" s="153"/>
      <c r="CF92" s="153"/>
      <c r="CG92" s="153"/>
      <c r="CH92" s="153"/>
      <c r="CI92" s="153"/>
      <c r="CJ92" s="153"/>
      <c r="CK92" s="153"/>
      <c r="CL92" s="153"/>
      <c r="CM92" s="153"/>
      <c r="CN92" s="153"/>
      <c r="CO92" s="153"/>
      <c r="CP92" s="153"/>
      <c r="CQ92" s="153"/>
      <c r="CR92" s="153"/>
      <c r="CS92" s="153"/>
      <c r="CT92" s="153"/>
      <c r="CU92" s="153"/>
      <c r="CV92" s="153"/>
      <c r="CW92" s="153"/>
      <c r="CX92" s="153"/>
      <c r="CY92" s="153"/>
      <c r="CZ92" s="153"/>
      <c r="DA92" s="153"/>
      <c r="DB92" s="153"/>
      <c r="DC92" s="153"/>
      <c r="DD92" s="153"/>
      <c r="DE92" s="153"/>
      <c r="DF92" s="153"/>
      <c r="DG92" s="153"/>
      <c r="DH92" s="153"/>
      <c r="DI92" s="153"/>
      <c r="DJ92" s="153"/>
      <c r="DK92" s="153"/>
      <c r="DL92" s="153"/>
      <c r="DM92" s="153"/>
      <c r="DN92" s="153"/>
      <c r="DO92" s="153"/>
      <c r="DP92" s="153"/>
      <c r="DQ92" s="153"/>
      <c r="DR92" s="153"/>
      <c r="DS92" s="153"/>
      <c r="DT92" s="153"/>
      <c r="DU92" s="153"/>
      <c r="DV92" s="153"/>
      <c r="DW92" s="153"/>
      <c r="DX92" s="153"/>
      <c r="DY92" s="153"/>
      <c r="DZ92" s="153"/>
      <c r="EA92" s="153"/>
      <c r="EB92" s="153"/>
      <c r="EC92" s="153"/>
      <c r="ED92" s="153"/>
      <c r="EE92" s="153"/>
      <c r="EF92" s="153"/>
      <c r="EG92" s="153"/>
      <c r="EH92" s="153"/>
      <c r="EI92" s="153"/>
      <c r="EJ92" s="153"/>
      <c r="EK92" s="153"/>
      <c r="EL92" s="153"/>
      <c r="EM92" s="153"/>
      <c r="EN92" s="153"/>
      <c r="EO92" s="153"/>
      <c r="EP92" s="153"/>
      <c r="EQ92" s="153"/>
      <c r="ER92" s="153"/>
      <c r="ES92" s="153"/>
      <c r="ET92" s="153"/>
      <c r="EU92" s="153"/>
      <c r="EV92" s="153"/>
      <c r="EW92" s="153"/>
      <c r="EX92" s="153"/>
      <c r="EY92" s="153"/>
      <c r="EZ92" s="153"/>
      <c r="FA92" s="153"/>
      <c r="FB92" s="153"/>
      <c r="FC92" s="153"/>
      <c r="FD92" s="153"/>
      <c r="FE92" s="153"/>
      <c r="FF92" s="153"/>
      <c r="FG92" s="153"/>
      <c r="FH92" s="153"/>
      <c r="FI92" s="153"/>
      <c r="FJ92" s="153"/>
      <c r="FK92" s="153"/>
    </row>
    <row r="93" spans="1:167" s="154" customFormat="1" ht="12.75" hidden="1" x14ac:dyDescent="0.2">
      <c r="D93" s="204"/>
      <c r="E93" s="204"/>
      <c r="P93" s="153"/>
      <c r="Q93" s="153"/>
      <c r="R93" s="153"/>
      <c r="S93" s="153"/>
      <c r="T93" s="153"/>
      <c r="U93" s="153"/>
      <c r="V93" s="153"/>
      <c r="W93" s="153"/>
      <c r="X93" s="153"/>
      <c r="Y93" s="153"/>
      <c r="Z93" s="153"/>
      <c r="AA93" s="153"/>
      <c r="AB93" s="153"/>
      <c r="AC93" s="153"/>
      <c r="AD93" s="153"/>
      <c r="AE93" s="153"/>
      <c r="AF93" s="153"/>
      <c r="AG93" s="153"/>
      <c r="AH93" s="153"/>
      <c r="AI93" s="153"/>
      <c r="AJ93" s="153"/>
      <c r="AK93" s="153"/>
      <c r="AL93" s="153"/>
      <c r="AM93" s="153"/>
      <c r="AN93" s="153"/>
      <c r="AO93" s="153"/>
      <c r="AP93" s="153"/>
      <c r="AQ93" s="153"/>
      <c r="AR93" s="153"/>
      <c r="AS93" s="153"/>
      <c r="AT93" s="153"/>
      <c r="AU93" s="153"/>
      <c r="AV93" s="153"/>
      <c r="AW93" s="153"/>
      <c r="AX93" s="153"/>
      <c r="AY93" s="153"/>
      <c r="AZ93" s="153"/>
      <c r="BA93" s="153"/>
      <c r="BB93" s="153"/>
      <c r="BC93" s="153"/>
      <c r="BD93" s="153"/>
      <c r="BE93" s="153"/>
      <c r="BF93" s="153"/>
      <c r="BG93" s="153"/>
      <c r="BH93" s="153"/>
      <c r="BI93" s="153"/>
      <c r="BJ93" s="153"/>
      <c r="BK93" s="153"/>
      <c r="BL93" s="153"/>
      <c r="BM93" s="153"/>
      <c r="BN93" s="153"/>
      <c r="BO93" s="153"/>
      <c r="BP93" s="153"/>
      <c r="BQ93" s="153"/>
      <c r="BR93" s="153"/>
      <c r="BS93" s="153"/>
      <c r="BT93" s="153"/>
      <c r="BU93" s="153"/>
      <c r="BV93" s="153"/>
      <c r="BW93" s="153"/>
      <c r="BX93" s="153"/>
      <c r="BY93" s="153"/>
      <c r="BZ93" s="153"/>
      <c r="CA93" s="153"/>
      <c r="CB93" s="153"/>
      <c r="CC93" s="153"/>
      <c r="CD93" s="153"/>
      <c r="CE93" s="153"/>
      <c r="CF93" s="153"/>
      <c r="CG93" s="153"/>
      <c r="CH93" s="153"/>
      <c r="CI93" s="153"/>
      <c r="CJ93" s="153"/>
      <c r="CK93" s="153"/>
      <c r="CL93" s="153"/>
      <c r="CM93" s="153"/>
      <c r="CN93" s="153"/>
      <c r="CO93" s="153"/>
      <c r="CP93" s="153"/>
      <c r="CQ93" s="153"/>
      <c r="CR93" s="153"/>
      <c r="CS93" s="153"/>
      <c r="CT93" s="153"/>
      <c r="CU93" s="153"/>
      <c r="CV93" s="153"/>
      <c r="CW93" s="153"/>
      <c r="CX93" s="153"/>
      <c r="CY93" s="153"/>
      <c r="CZ93" s="153"/>
      <c r="DA93" s="153"/>
      <c r="DB93" s="153"/>
      <c r="DC93" s="153"/>
      <c r="DD93" s="153"/>
      <c r="DE93" s="153"/>
      <c r="DF93" s="153"/>
      <c r="DG93" s="153"/>
      <c r="DH93" s="153"/>
      <c r="DI93" s="153"/>
      <c r="DJ93" s="153"/>
      <c r="DK93" s="153"/>
      <c r="DL93" s="153"/>
      <c r="DM93" s="153"/>
      <c r="DN93" s="153"/>
      <c r="DO93" s="153"/>
      <c r="DP93" s="153"/>
      <c r="DQ93" s="153"/>
      <c r="DR93" s="153"/>
      <c r="DS93" s="153"/>
      <c r="DT93" s="153"/>
      <c r="DU93" s="153"/>
      <c r="DV93" s="153"/>
      <c r="DW93" s="153"/>
      <c r="DX93" s="153"/>
      <c r="DY93" s="153"/>
      <c r="DZ93" s="153"/>
      <c r="EA93" s="153"/>
      <c r="EB93" s="153"/>
      <c r="EC93" s="153"/>
      <c r="ED93" s="153"/>
      <c r="EE93" s="153"/>
      <c r="EF93" s="153"/>
      <c r="EG93" s="153"/>
      <c r="EH93" s="153"/>
      <c r="EI93" s="153"/>
      <c r="EJ93" s="153"/>
      <c r="EK93" s="153"/>
      <c r="EL93" s="153"/>
      <c r="EM93" s="153"/>
      <c r="EN93" s="153"/>
      <c r="EO93" s="153"/>
      <c r="EP93" s="153"/>
      <c r="EQ93" s="153"/>
      <c r="ER93" s="153"/>
      <c r="ES93" s="153"/>
      <c r="ET93" s="153"/>
      <c r="EU93" s="153"/>
      <c r="EV93" s="153"/>
      <c r="EW93" s="153"/>
      <c r="EX93" s="153"/>
      <c r="EY93" s="153"/>
      <c r="EZ93" s="153"/>
      <c r="FA93" s="153"/>
      <c r="FB93" s="153"/>
      <c r="FC93" s="153"/>
      <c r="FD93" s="153"/>
      <c r="FE93" s="153"/>
      <c r="FF93" s="153"/>
      <c r="FG93" s="153"/>
      <c r="FH93" s="153"/>
      <c r="FI93" s="153"/>
      <c r="FJ93" s="153"/>
      <c r="FK93" s="153"/>
    </row>
    <row r="94" spans="1:167" s="154" customFormat="1" ht="12.75" hidden="1" x14ac:dyDescent="0.2">
      <c r="D94" s="204"/>
      <c r="E94" s="204"/>
      <c r="P94" s="153"/>
      <c r="Q94" s="153"/>
      <c r="R94" s="153"/>
      <c r="S94" s="153"/>
      <c r="T94" s="153"/>
      <c r="U94" s="153"/>
      <c r="V94" s="153"/>
      <c r="W94" s="153"/>
      <c r="X94" s="153"/>
      <c r="Y94" s="153"/>
      <c r="Z94" s="153"/>
      <c r="AA94" s="153"/>
      <c r="AB94" s="153"/>
      <c r="AC94" s="153"/>
      <c r="AD94" s="153"/>
      <c r="AE94" s="153"/>
      <c r="AF94" s="153"/>
      <c r="AG94" s="153"/>
      <c r="AH94" s="153"/>
      <c r="AI94" s="153"/>
      <c r="AJ94" s="153"/>
      <c r="AK94" s="153"/>
      <c r="AL94" s="153"/>
      <c r="AM94" s="153"/>
      <c r="AN94" s="153"/>
      <c r="AO94" s="153"/>
      <c r="AP94" s="153"/>
      <c r="AQ94" s="153"/>
      <c r="AR94" s="153"/>
      <c r="AS94" s="153"/>
      <c r="AT94" s="153"/>
      <c r="AU94" s="153"/>
      <c r="AV94" s="153"/>
      <c r="AW94" s="153"/>
      <c r="AX94" s="153"/>
      <c r="AY94" s="153"/>
      <c r="AZ94" s="153"/>
      <c r="BA94" s="153"/>
      <c r="BB94" s="153"/>
      <c r="BC94" s="153"/>
      <c r="BD94" s="153"/>
      <c r="BE94" s="153"/>
      <c r="BF94" s="153"/>
      <c r="BG94" s="153"/>
      <c r="BH94" s="153"/>
      <c r="BI94" s="153"/>
      <c r="BJ94" s="153"/>
      <c r="BK94" s="153"/>
      <c r="BL94" s="153"/>
      <c r="BM94" s="153"/>
      <c r="BN94" s="153"/>
      <c r="BO94" s="153"/>
      <c r="BP94" s="153"/>
      <c r="BQ94" s="153"/>
      <c r="BR94" s="153"/>
      <c r="BS94" s="153"/>
      <c r="BT94" s="153"/>
      <c r="BU94" s="153"/>
      <c r="BV94" s="153"/>
      <c r="BW94" s="153"/>
      <c r="BX94" s="153"/>
      <c r="BY94" s="153"/>
      <c r="BZ94" s="153"/>
      <c r="CA94" s="153"/>
      <c r="CB94" s="153"/>
      <c r="CC94" s="153"/>
      <c r="CD94" s="153"/>
      <c r="CE94" s="153"/>
      <c r="CF94" s="153"/>
      <c r="CG94" s="153"/>
      <c r="CH94" s="153"/>
      <c r="CI94" s="153"/>
      <c r="CJ94" s="153"/>
      <c r="CK94" s="153"/>
      <c r="CL94" s="153"/>
      <c r="CM94" s="153"/>
      <c r="CN94" s="153"/>
      <c r="CO94" s="153"/>
      <c r="CP94" s="153"/>
      <c r="CQ94" s="153"/>
      <c r="CR94" s="153"/>
      <c r="CS94" s="153"/>
      <c r="CT94" s="153"/>
      <c r="CU94" s="153"/>
      <c r="CV94" s="153"/>
      <c r="CW94" s="153"/>
      <c r="CX94" s="153"/>
      <c r="CY94" s="153"/>
      <c r="CZ94" s="153"/>
      <c r="DA94" s="153"/>
      <c r="DB94" s="153"/>
      <c r="DC94" s="153"/>
      <c r="DD94" s="153"/>
      <c r="DE94" s="153"/>
      <c r="DF94" s="153"/>
      <c r="DG94" s="153"/>
      <c r="DH94" s="153"/>
      <c r="DI94" s="153"/>
      <c r="DJ94" s="153"/>
      <c r="DK94" s="153"/>
      <c r="DL94" s="153"/>
      <c r="DM94" s="153"/>
      <c r="DN94" s="153"/>
      <c r="DO94" s="153"/>
      <c r="DP94" s="153"/>
      <c r="DQ94" s="153"/>
      <c r="DR94" s="153"/>
      <c r="DS94" s="153"/>
      <c r="DT94" s="153"/>
      <c r="DU94" s="153"/>
      <c r="DV94" s="153"/>
      <c r="DW94" s="153"/>
      <c r="DX94" s="153"/>
      <c r="DY94" s="153"/>
      <c r="DZ94" s="153"/>
      <c r="EA94" s="153"/>
      <c r="EB94" s="153"/>
      <c r="EC94" s="153"/>
      <c r="ED94" s="153"/>
      <c r="EE94" s="153"/>
      <c r="EF94" s="153"/>
      <c r="EG94" s="153"/>
      <c r="EH94" s="153"/>
      <c r="EI94" s="153"/>
      <c r="EJ94" s="153"/>
      <c r="EK94" s="153"/>
      <c r="EL94" s="153"/>
      <c r="EM94" s="153"/>
      <c r="EN94" s="153"/>
      <c r="EO94" s="153"/>
      <c r="EP94" s="153"/>
      <c r="EQ94" s="153"/>
      <c r="ER94" s="153"/>
      <c r="ES94" s="153"/>
      <c r="ET94" s="153"/>
      <c r="EU94" s="153"/>
      <c r="EV94" s="153"/>
      <c r="EW94" s="153"/>
      <c r="EX94" s="153"/>
      <c r="EY94" s="153"/>
      <c r="EZ94" s="153"/>
      <c r="FA94" s="153"/>
      <c r="FB94" s="153"/>
      <c r="FC94" s="153"/>
      <c r="FD94" s="153"/>
      <c r="FE94" s="153"/>
      <c r="FF94" s="153"/>
      <c r="FG94" s="153"/>
      <c r="FH94" s="153"/>
      <c r="FI94" s="153"/>
      <c r="FJ94" s="153"/>
      <c r="FK94" s="153"/>
    </row>
    <row r="95" spans="1:167" s="154" customFormat="1" ht="12.75" hidden="1" x14ac:dyDescent="0.2">
      <c r="D95" s="204"/>
      <c r="E95" s="204"/>
      <c r="P95" s="153"/>
      <c r="Q95" s="153"/>
      <c r="R95" s="153"/>
      <c r="S95" s="153"/>
      <c r="T95" s="153"/>
      <c r="U95" s="153"/>
      <c r="V95" s="153"/>
      <c r="W95" s="153"/>
      <c r="X95" s="153"/>
      <c r="Y95" s="153"/>
      <c r="Z95" s="153"/>
      <c r="AA95" s="153"/>
      <c r="AB95" s="153"/>
      <c r="AC95" s="153"/>
      <c r="AD95" s="153"/>
      <c r="AE95" s="153"/>
      <c r="AF95" s="153"/>
      <c r="AG95" s="153"/>
      <c r="AH95" s="153"/>
      <c r="AI95" s="153"/>
      <c r="AJ95" s="153"/>
      <c r="AK95" s="153"/>
      <c r="AL95" s="153"/>
      <c r="AM95" s="153"/>
      <c r="AN95" s="153"/>
      <c r="AO95" s="153"/>
      <c r="AP95" s="153"/>
      <c r="AQ95" s="153"/>
      <c r="AR95" s="153"/>
      <c r="AS95" s="153"/>
      <c r="AT95" s="153"/>
      <c r="AU95" s="153"/>
      <c r="AV95" s="153"/>
      <c r="AW95" s="153"/>
      <c r="AX95" s="153"/>
      <c r="AY95" s="153"/>
      <c r="AZ95" s="153"/>
      <c r="BA95" s="153"/>
      <c r="BB95" s="153"/>
      <c r="BC95" s="153"/>
      <c r="BD95" s="153"/>
      <c r="BE95" s="153"/>
      <c r="BF95" s="153"/>
      <c r="BG95" s="153"/>
      <c r="BH95" s="153"/>
      <c r="BI95" s="153"/>
      <c r="BJ95" s="153"/>
      <c r="BK95" s="153"/>
      <c r="BL95" s="153"/>
      <c r="BM95" s="153"/>
      <c r="BN95" s="153"/>
      <c r="BO95" s="153"/>
      <c r="BP95" s="153"/>
      <c r="BQ95" s="153"/>
      <c r="BR95" s="153"/>
      <c r="BS95" s="153"/>
      <c r="BT95" s="153"/>
      <c r="BU95" s="153"/>
      <c r="BV95" s="153"/>
      <c r="BW95" s="153"/>
      <c r="BX95" s="153"/>
      <c r="BY95" s="153"/>
      <c r="BZ95" s="153"/>
      <c r="CA95" s="153"/>
      <c r="CB95" s="153"/>
      <c r="CC95" s="153"/>
      <c r="CD95" s="153"/>
      <c r="CE95" s="153"/>
      <c r="CF95" s="153"/>
      <c r="CG95" s="153"/>
      <c r="CH95" s="153"/>
      <c r="CI95" s="153"/>
      <c r="CJ95" s="153"/>
      <c r="CK95" s="153"/>
      <c r="CL95" s="153"/>
      <c r="CM95" s="153"/>
      <c r="CN95" s="153"/>
      <c r="CO95" s="153"/>
      <c r="CP95" s="153"/>
      <c r="CQ95" s="153"/>
      <c r="CR95" s="153"/>
      <c r="CS95" s="153"/>
      <c r="CT95" s="153"/>
      <c r="CU95" s="153"/>
      <c r="CV95" s="153"/>
      <c r="CW95" s="153"/>
      <c r="CX95" s="153"/>
      <c r="CY95" s="153"/>
      <c r="CZ95" s="153"/>
      <c r="DA95" s="153"/>
      <c r="DB95" s="153"/>
      <c r="DC95" s="153"/>
      <c r="DD95" s="153"/>
      <c r="DE95" s="153"/>
      <c r="DF95" s="153"/>
      <c r="DG95" s="153"/>
      <c r="DH95" s="153"/>
      <c r="DI95" s="153"/>
      <c r="DJ95" s="153"/>
      <c r="DK95" s="153"/>
      <c r="DL95" s="153"/>
      <c r="DM95" s="153"/>
      <c r="DN95" s="153"/>
      <c r="DO95" s="153"/>
      <c r="DP95" s="153"/>
      <c r="DQ95" s="153"/>
      <c r="DR95" s="153"/>
      <c r="DS95" s="153"/>
      <c r="DT95" s="153"/>
      <c r="DU95" s="153"/>
      <c r="DV95" s="153"/>
      <c r="DW95" s="153"/>
      <c r="DX95" s="153"/>
      <c r="DY95" s="153"/>
      <c r="DZ95" s="153"/>
      <c r="EA95" s="153"/>
      <c r="EB95" s="153"/>
      <c r="EC95" s="153"/>
      <c r="ED95" s="153"/>
      <c r="EE95" s="153"/>
      <c r="EF95" s="153"/>
      <c r="EG95" s="153"/>
      <c r="EH95" s="153"/>
      <c r="EI95" s="153"/>
      <c r="EJ95" s="153"/>
      <c r="EK95" s="153"/>
      <c r="EL95" s="153"/>
      <c r="EM95" s="153"/>
      <c r="EN95" s="153"/>
      <c r="EO95" s="153"/>
      <c r="EP95" s="153"/>
      <c r="EQ95" s="153"/>
      <c r="ER95" s="153"/>
      <c r="ES95" s="153"/>
      <c r="ET95" s="153"/>
      <c r="EU95" s="153"/>
      <c r="EV95" s="153"/>
      <c r="EW95" s="153"/>
      <c r="EX95" s="153"/>
      <c r="EY95" s="153"/>
      <c r="EZ95" s="153"/>
      <c r="FA95" s="153"/>
      <c r="FB95" s="153"/>
      <c r="FC95" s="153"/>
      <c r="FD95" s="153"/>
      <c r="FE95" s="153"/>
      <c r="FF95" s="153"/>
      <c r="FG95" s="153"/>
      <c r="FH95" s="153"/>
      <c r="FI95" s="153"/>
      <c r="FJ95" s="153"/>
      <c r="FK95" s="153"/>
    </row>
    <row r="96" spans="1:167" s="154" customFormat="1" ht="12.75" hidden="1" x14ac:dyDescent="0.2">
      <c r="D96" s="204"/>
      <c r="E96" s="204"/>
      <c r="P96" s="153"/>
      <c r="Q96" s="153"/>
      <c r="R96" s="153"/>
      <c r="S96" s="153"/>
      <c r="T96" s="153"/>
      <c r="U96" s="153"/>
      <c r="V96" s="153"/>
      <c r="W96" s="153"/>
      <c r="X96" s="153"/>
      <c r="Y96" s="153"/>
      <c r="Z96" s="153"/>
      <c r="AA96" s="153"/>
      <c r="AB96" s="153"/>
      <c r="AC96" s="153"/>
      <c r="AD96" s="153"/>
      <c r="AE96" s="153"/>
      <c r="AF96" s="153"/>
      <c r="AG96" s="153"/>
      <c r="AH96" s="153"/>
      <c r="AI96" s="153"/>
      <c r="AJ96" s="153"/>
      <c r="AK96" s="153"/>
      <c r="AL96" s="153"/>
      <c r="AM96" s="153"/>
      <c r="AN96" s="153"/>
      <c r="AO96" s="153"/>
      <c r="AP96" s="153"/>
      <c r="AQ96" s="153"/>
      <c r="AR96" s="153"/>
      <c r="AS96" s="153"/>
      <c r="AT96" s="153"/>
      <c r="AU96" s="153"/>
      <c r="AV96" s="153"/>
      <c r="AW96" s="153"/>
      <c r="AX96" s="153"/>
      <c r="AY96" s="153"/>
      <c r="AZ96" s="153"/>
      <c r="BA96" s="153"/>
      <c r="BB96" s="153"/>
      <c r="BC96" s="153"/>
      <c r="BD96" s="153"/>
      <c r="BE96" s="153"/>
      <c r="BF96" s="153"/>
      <c r="BG96" s="153"/>
      <c r="BH96" s="153"/>
      <c r="BI96" s="153"/>
      <c r="BJ96" s="153"/>
      <c r="BK96" s="153"/>
      <c r="BL96" s="153"/>
      <c r="BM96" s="153"/>
      <c r="BN96" s="153"/>
      <c r="BO96" s="153"/>
      <c r="BP96" s="153"/>
      <c r="BQ96" s="153"/>
      <c r="BR96" s="153"/>
      <c r="BS96" s="153"/>
      <c r="BT96" s="153"/>
      <c r="BU96" s="153"/>
      <c r="BV96" s="153"/>
      <c r="BW96" s="153"/>
      <c r="BX96" s="153"/>
      <c r="BY96" s="153"/>
      <c r="BZ96" s="153"/>
      <c r="CA96" s="153"/>
      <c r="CB96" s="153"/>
      <c r="CC96" s="153"/>
      <c r="CD96" s="153"/>
      <c r="CE96" s="153"/>
      <c r="CF96" s="153"/>
      <c r="CG96" s="153"/>
      <c r="CH96" s="153"/>
      <c r="CI96" s="153"/>
      <c r="CJ96" s="153"/>
      <c r="CK96" s="153"/>
      <c r="CL96" s="153"/>
      <c r="CM96" s="153"/>
      <c r="CN96" s="153"/>
      <c r="CO96" s="153"/>
      <c r="CP96" s="153"/>
      <c r="CQ96" s="153"/>
      <c r="CR96" s="153"/>
      <c r="CS96" s="153"/>
      <c r="CT96" s="153"/>
      <c r="CU96" s="153"/>
      <c r="CV96" s="153"/>
      <c r="CW96" s="153"/>
      <c r="CX96" s="153"/>
      <c r="CY96" s="153"/>
      <c r="CZ96" s="153"/>
      <c r="DA96" s="153"/>
      <c r="DB96" s="153"/>
      <c r="DC96" s="153"/>
      <c r="DD96" s="153"/>
      <c r="DE96" s="153"/>
      <c r="DF96" s="153"/>
      <c r="DG96" s="153"/>
      <c r="DH96" s="153"/>
      <c r="DI96" s="153"/>
      <c r="DJ96" s="153"/>
      <c r="DK96" s="153"/>
      <c r="DL96" s="153"/>
      <c r="DM96" s="153"/>
      <c r="DN96" s="153"/>
      <c r="DO96" s="153"/>
      <c r="DP96" s="153"/>
      <c r="DQ96" s="153"/>
      <c r="DR96" s="153"/>
      <c r="DS96" s="153"/>
      <c r="DT96" s="153"/>
      <c r="DU96" s="153"/>
      <c r="DV96" s="153"/>
      <c r="DW96" s="153"/>
      <c r="DX96" s="153"/>
      <c r="DY96" s="153"/>
      <c r="DZ96" s="153"/>
      <c r="EA96" s="153"/>
      <c r="EB96" s="153"/>
      <c r="EC96" s="153"/>
      <c r="ED96" s="153"/>
      <c r="EE96" s="153"/>
      <c r="EF96" s="153"/>
      <c r="EG96" s="153"/>
      <c r="EH96" s="153"/>
      <c r="EI96" s="153"/>
      <c r="EJ96" s="153"/>
      <c r="EK96" s="153"/>
      <c r="EL96" s="153"/>
      <c r="EM96" s="153"/>
      <c r="EN96" s="153"/>
      <c r="EO96" s="153"/>
      <c r="EP96" s="153"/>
      <c r="EQ96" s="153"/>
      <c r="ER96" s="153"/>
      <c r="ES96" s="153"/>
      <c r="ET96" s="153"/>
      <c r="EU96" s="153"/>
      <c r="EV96" s="153"/>
      <c r="EW96" s="153"/>
      <c r="EX96" s="153"/>
      <c r="EY96" s="153"/>
      <c r="EZ96" s="153"/>
      <c r="FA96" s="153"/>
      <c r="FB96" s="153"/>
      <c r="FC96" s="153"/>
      <c r="FD96" s="153"/>
      <c r="FE96" s="153"/>
      <c r="FF96" s="153"/>
      <c r="FG96" s="153"/>
      <c r="FH96" s="153"/>
      <c r="FI96" s="153"/>
      <c r="FJ96" s="153"/>
      <c r="FK96" s="153"/>
    </row>
    <row r="97" spans="4:167" s="154" customFormat="1" ht="12.75" hidden="1" x14ac:dyDescent="0.2">
      <c r="D97" s="204"/>
      <c r="E97" s="204"/>
      <c r="P97" s="153"/>
      <c r="Q97" s="153"/>
      <c r="R97" s="153"/>
      <c r="S97" s="153"/>
      <c r="T97" s="153"/>
      <c r="U97" s="153"/>
      <c r="V97" s="153"/>
      <c r="W97" s="153"/>
      <c r="X97" s="153"/>
      <c r="Y97" s="153"/>
      <c r="Z97" s="153"/>
      <c r="AA97" s="153"/>
      <c r="AB97" s="153"/>
      <c r="AC97" s="153"/>
      <c r="AD97" s="153"/>
      <c r="AE97" s="153"/>
      <c r="AF97" s="153"/>
      <c r="AG97" s="153"/>
      <c r="AH97" s="153"/>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3"/>
      <c r="BF97" s="153"/>
      <c r="BG97" s="153"/>
      <c r="BH97" s="153"/>
      <c r="BI97" s="153"/>
      <c r="BJ97" s="153"/>
      <c r="BK97" s="153"/>
      <c r="BL97" s="153"/>
      <c r="BM97" s="153"/>
      <c r="BN97" s="153"/>
      <c r="BO97" s="153"/>
      <c r="BP97" s="153"/>
      <c r="BQ97" s="153"/>
      <c r="BR97" s="153"/>
      <c r="BS97" s="153"/>
      <c r="BT97" s="153"/>
      <c r="BU97" s="153"/>
      <c r="BV97" s="153"/>
      <c r="BW97" s="153"/>
      <c r="BX97" s="153"/>
      <c r="BY97" s="153"/>
      <c r="BZ97" s="153"/>
      <c r="CA97" s="153"/>
      <c r="CB97" s="153"/>
      <c r="CC97" s="153"/>
      <c r="CD97" s="153"/>
      <c r="CE97" s="153"/>
      <c r="CF97" s="153"/>
      <c r="CG97" s="153"/>
      <c r="CH97" s="153"/>
      <c r="CI97" s="153"/>
      <c r="CJ97" s="153"/>
      <c r="CK97" s="153"/>
      <c r="CL97" s="153"/>
      <c r="CM97" s="153"/>
      <c r="CN97" s="153"/>
      <c r="CO97" s="153"/>
      <c r="CP97" s="153"/>
      <c r="CQ97" s="153"/>
      <c r="CR97" s="153"/>
      <c r="CS97" s="153"/>
      <c r="CT97" s="153"/>
      <c r="CU97" s="153"/>
      <c r="CV97" s="153"/>
      <c r="CW97" s="153"/>
      <c r="CX97" s="153"/>
      <c r="CY97" s="153"/>
      <c r="CZ97" s="153"/>
      <c r="DA97" s="153"/>
      <c r="DB97" s="153"/>
      <c r="DC97" s="153"/>
      <c r="DD97" s="153"/>
      <c r="DE97" s="153"/>
      <c r="DF97" s="153"/>
      <c r="DG97" s="153"/>
      <c r="DH97" s="153"/>
      <c r="DI97" s="153"/>
      <c r="DJ97" s="153"/>
      <c r="DK97" s="153"/>
      <c r="DL97" s="153"/>
      <c r="DM97" s="153"/>
      <c r="DN97" s="153"/>
      <c r="DO97" s="153"/>
      <c r="DP97" s="153"/>
      <c r="DQ97" s="153"/>
      <c r="DR97" s="153"/>
      <c r="DS97" s="153"/>
      <c r="DT97" s="153"/>
      <c r="DU97" s="153"/>
      <c r="DV97" s="153"/>
      <c r="DW97" s="153"/>
      <c r="DX97" s="153"/>
      <c r="DY97" s="153"/>
      <c r="DZ97" s="153"/>
      <c r="EA97" s="153"/>
      <c r="EB97" s="153"/>
      <c r="EC97" s="153"/>
      <c r="ED97" s="153"/>
      <c r="EE97" s="153"/>
      <c r="EF97" s="153"/>
      <c r="EG97" s="153"/>
      <c r="EH97" s="153"/>
      <c r="EI97" s="153"/>
      <c r="EJ97" s="153"/>
      <c r="EK97" s="153"/>
      <c r="EL97" s="153"/>
      <c r="EM97" s="153"/>
      <c r="EN97" s="153"/>
      <c r="EO97" s="153"/>
      <c r="EP97" s="153"/>
      <c r="EQ97" s="153"/>
      <c r="ER97" s="153"/>
      <c r="ES97" s="153"/>
      <c r="ET97" s="153"/>
      <c r="EU97" s="153"/>
      <c r="EV97" s="153"/>
      <c r="EW97" s="153"/>
      <c r="EX97" s="153"/>
      <c r="EY97" s="153"/>
      <c r="EZ97" s="153"/>
      <c r="FA97" s="153"/>
      <c r="FB97" s="153"/>
      <c r="FC97" s="153"/>
      <c r="FD97" s="153"/>
      <c r="FE97" s="153"/>
      <c r="FF97" s="153"/>
      <c r="FG97" s="153"/>
      <c r="FH97" s="153"/>
      <c r="FI97" s="153"/>
      <c r="FJ97" s="153"/>
      <c r="FK97" s="153"/>
    </row>
    <row r="98" spans="4:167" s="154" customFormat="1" ht="12.75" hidden="1" x14ac:dyDescent="0.2">
      <c r="D98" s="204"/>
      <c r="E98" s="204"/>
      <c r="P98" s="153"/>
      <c r="Q98" s="153"/>
      <c r="R98" s="153"/>
      <c r="S98" s="153"/>
      <c r="T98" s="153"/>
      <c r="U98" s="153"/>
      <c r="V98" s="153"/>
      <c r="W98" s="153"/>
      <c r="X98" s="153"/>
      <c r="Y98" s="153"/>
      <c r="Z98" s="153"/>
      <c r="AA98" s="153"/>
      <c r="AB98" s="153"/>
      <c r="AC98" s="153"/>
      <c r="AD98" s="153"/>
      <c r="AE98" s="153"/>
      <c r="AF98" s="153"/>
      <c r="AG98" s="153"/>
      <c r="AH98" s="153"/>
      <c r="AI98" s="153"/>
      <c r="AJ98" s="153"/>
      <c r="AK98" s="153"/>
      <c r="AL98" s="153"/>
      <c r="AM98" s="153"/>
      <c r="AN98" s="153"/>
      <c r="AO98" s="153"/>
      <c r="AP98" s="153"/>
      <c r="AQ98" s="153"/>
      <c r="AR98" s="153"/>
      <c r="AS98" s="153"/>
      <c r="AT98" s="153"/>
      <c r="AU98" s="153"/>
      <c r="AV98" s="153"/>
      <c r="AW98" s="153"/>
      <c r="AX98" s="153"/>
      <c r="AY98" s="153"/>
      <c r="AZ98" s="153"/>
      <c r="BA98" s="153"/>
      <c r="BB98" s="153"/>
      <c r="BC98" s="153"/>
      <c r="BD98" s="153"/>
      <c r="BE98" s="153"/>
      <c r="BF98" s="153"/>
      <c r="BG98" s="153"/>
      <c r="BH98" s="153"/>
      <c r="BI98" s="153"/>
      <c r="BJ98" s="153"/>
      <c r="BK98" s="153"/>
      <c r="BL98" s="153"/>
      <c r="BM98" s="153"/>
      <c r="BN98" s="153"/>
      <c r="BO98" s="153"/>
      <c r="BP98" s="153"/>
      <c r="BQ98" s="153"/>
      <c r="BR98" s="153"/>
      <c r="BS98" s="153"/>
      <c r="BT98" s="153"/>
      <c r="BU98" s="153"/>
      <c r="BV98" s="153"/>
      <c r="BW98" s="153"/>
      <c r="BX98" s="153"/>
      <c r="BY98" s="153"/>
      <c r="BZ98" s="153"/>
      <c r="CA98" s="153"/>
      <c r="CB98" s="153"/>
      <c r="CC98" s="153"/>
      <c r="CD98" s="153"/>
      <c r="CE98" s="153"/>
      <c r="CF98" s="153"/>
      <c r="CG98" s="153"/>
      <c r="CH98" s="153"/>
      <c r="CI98" s="153"/>
      <c r="CJ98" s="153"/>
      <c r="CK98" s="153"/>
      <c r="CL98" s="153"/>
      <c r="CM98" s="153"/>
      <c r="CN98" s="153"/>
      <c r="CO98" s="153"/>
      <c r="CP98" s="153"/>
      <c r="CQ98" s="153"/>
      <c r="CR98" s="153"/>
      <c r="CS98" s="153"/>
      <c r="CT98" s="153"/>
      <c r="CU98" s="153"/>
      <c r="CV98" s="153"/>
      <c r="CW98" s="153"/>
      <c r="CX98" s="153"/>
      <c r="CY98" s="153"/>
      <c r="CZ98" s="153"/>
      <c r="DA98" s="153"/>
      <c r="DB98" s="153"/>
      <c r="DC98" s="153"/>
      <c r="DD98" s="153"/>
      <c r="DE98" s="153"/>
      <c r="DF98" s="153"/>
      <c r="DG98" s="153"/>
      <c r="DH98" s="153"/>
      <c r="DI98" s="153"/>
      <c r="DJ98" s="153"/>
      <c r="DK98" s="153"/>
      <c r="DL98" s="153"/>
      <c r="DM98" s="153"/>
      <c r="DN98" s="153"/>
      <c r="DO98" s="153"/>
      <c r="DP98" s="153"/>
      <c r="DQ98" s="153"/>
      <c r="DR98" s="153"/>
      <c r="DS98" s="153"/>
      <c r="DT98" s="153"/>
      <c r="DU98" s="153"/>
      <c r="DV98" s="153"/>
      <c r="DW98" s="153"/>
      <c r="DX98" s="153"/>
      <c r="DY98" s="153"/>
      <c r="DZ98" s="153"/>
      <c r="EA98" s="153"/>
      <c r="EB98" s="153"/>
      <c r="EC98" s="153"/>
      <c r="ED98" s="153"/>
      <c r="EE98" s="153"/>
      <c r="EF98" s="153"/>
      <c r="EG98" s="153"/>
      <c r="EH98" s="153"/>
      <c r="EI98" s="153"/>
      <c r="EJ98" s="153"/>
      <c r="EK98" s="153"/>
      <c r="EL98" s="153"/>
      <c r="EM98" s="153"/>
      <c r="EN98" s="153"/>
      <c r="EO98" s="153"/>
      <c r="EP98" s="153"/>
      <c r="EQ98" s="153"/>
      <c r="ER98" s="153"/>
      <c r="ES98" s="153"/>
      <c r="ET98" s="153"/>
      <c r="EU98" s="153"/>
      <c r="EV98" s="153"/>
      <c r="EW98" s="153"/>
      <c r="EX98" s="153"/>
      <c r="EY98" s="153"/>
      <c r="EZ98" s="153"/>
      <c r="FA98" s="153"/>
      <c r="FB98" s="153"/>
      <c r="FC98" s="153"/>
      <c r="FD98" s="153"/>
      <c r="FE98" s="153"/>
      <c r="FF98" s="153"/>
      <c r="FG98" s="153"/>
      <c r="FH98" s="153"/>
      <c r="FI98" s="153"/>
      <c r="FJ98" s="153"/>
      <c r="FK98" s="153"/>
    </row>
    <row r="99" spans="4:167" s="154" customFormat="1" ht="12.75" hidden="1" x14ac:dyDescent="0.2">
      <c r="D99" s="204"/>
      <c r="E99" s="204"/>
      <c r="P99" s="153"/>
      <c r="Q99" s="153"/>
      <c r="R99" s="153"/>
      <c r="S99" s="153"/>
      <c r="T99" s="153"/>
      <c r="U99" s="153"/>
      <c r="V99" s="153"/>
      <c r="W99" s="153"/>
      <c r="X99" s="153"/>
      <c r="Y99" s="153"/>
      <c r="Z99" s="153"/>
      <c r="AA99" s="153"/>
      <c r="AB99" s="153"/>
      <c r="AC99" s="153"/>
      <c r="AD99" s="153"/>
      <c r="AE99" s="153"/>
      <c r="AF99" s="153"/>
      <c r="AG99" s="153"/>
      <c r="AH99" s="153"/>
      <c r="AI99" s="153"/>
      <c r="AJ99" s="153"/>
      <c r="AK99" s="153"/>
      <c r="AL99" s="153"/>
      <c r="AM99" s="153"/>
      <c r="AN99" s="153"/>
      <c r="AO99" s="153"/>
      <c r="AP99" s="153"/>
      <c r="AQ99" s="153"/>
      <c r="AR99" s="153"/>
      <c r="AS99" s="153"/>
      <c r="AT99" s="153"/>
      <c r="AU99" s="153"/>
      <c r="AV99" s="153"/>
      <c r="AW99" s="153"/>
      <c r="AX99" s="153"/>
      <c r="AY99" s="153"/>
      <c r="AZ99" s="153"/>
      <c r="BA99" s="153"/>
      <c r="BB99" s="153"/>
      <c r="BC99" s="153"/>
      <c r="BD99" s="153"/>
      <c r="BE99" s="153"/>
      <c r="BF99" s="153"/>
      <c r="BG99" s="153"/>
      <c r="BH99" s="153"/>
      <c r="BI99" s="153"/>
      <c r="BJ99" s="153"/>
      <c r="BK99" s="153"/>
      <c r="BL99" s="153"/>
      <c r="BM99" s="153"/>
      <c r="BN99" s="153"/>
      <c r="BO99" s="153"/>
      <c r="BP99" s="153"/>
      <c r="BQ99" s="153"/>
      <c r="BR99" s="153"/>
      <c r="BS99" s="153"/>
      <c r="BT99" s="153"/>
      <c r="BU99" s="153"/>
      <c r="BV99" s="153"/>
      <c r="BW99" s="153"/>
      <c r="BX99" s="153"/>
      <c r="BY99" s="153"/>
      <c r="BZ99" s="153"/>
      <c r="CA99" s="153"/>
      <c r="CB99" s="153"/>
      <c r="CC99" s="153"/>
      <c r="CD99" s="153"/>
      <c r="CE99" s="153"/>
      <c r="CF99" s="153"/>
      <c r="CG99" s="153"/>
      <c r="CH99" s="153"/>
      <c r="CI99" s="153"/>
      <c r="CJ99" s="153"/>
      <c r="CK99" s="153"/>
      <c r="CL99" s="153"/>
      <c r="CM99" s="153"/>
      <c r="CN99" s="153"/>
      <c r="CO99" s="153"/>
      <c r="CP99" s="153"/>
      <c r="CQ99" s="153"/>
      <c r="CR99" s="153"/>
      <c r="CS99" s="153"/>
      <c r="CT99" s="153"/>
      <c r="CU99" s="153"/>
      <c r="CV99" s="153"/>
      <c r="CW99" s="153"/>
      <c r="CX99" s="153"/>
      <c r="CY99" s="153"/>
      <c r="CZ99" s="153"/>
      <c r="DA99" s="153"/>
      <c r="DB99" s="153"/>
      <c r="DC99" s="153"/>
      <c r="DD99" s="153"/>
      <c r="DE99" s="153"/>
      <c r="DF99" s="153"/>
      <c r="DG99" s="153"/>
      <c r="DH99" s="153"/>
      <c r="DI99" s="153"/>
      <c r="DJ99" s="153"/>
      <c r="DK99" s="153"/>
      <c r="DL99" s="153"/>
      <c r="DM99" s="153"/>
      <c r="DN99" s="153"/>
      <c r="DO99" s="153"/>
      <c r="DP99" s="153"/>
      <c r="DQ99" s="153"/>
      <c r="DR99" s="153"/>
      <c r="DS99" s="153"/>
      <c r="DT99" s="153"/>
      <c r="DU99" s="153"/>
      <c r="DV99" s="153"/>
      <c r="DW99" s="153"/>
      <c r="DX99" s="153"/>
      <c r="DY99" s="153"/>
      <c r="DZ99" s="153"/>
      <c r="EA99" s="153"/>
      <c r="EB99" s="153"/>
      <c r="EC99" s="153"/>
      <c r="ED99" s="153"/>
      <c r="EE99" s="153"/>
      <c r="EF99" s="153"/>
      <c r="EG99" s="153"/>
      <c r="EH99" s="153"/>
      <c r="EI99" s="153"/>
      <c r="EJ99" s="153"/>
      <c r="EK99" s="153"/>
      <c r="EL99" s="153"/>
      <c r="EM99" s="153"/>
      <c r="EN99" s="153"/>
      <c r="EO99" s="153"/>
      <c r="EP99" s="153"/>
      <c r="EQ99" s="153"/>
      <c r="ER99" s="153"/>
      <c r="ES99" s="153"/>
      <c r="ET99" s="153"/>
      <c r="EU99" s="153"/>
      <c r="EV99" s="153"/>
      <c r="EW99" s="153"/>
      <c r="EX99" s="153"/>
      <c r="EY99" s="153"/>
      <c r="EZ99" s="153"/>
      <c r="FA99" s="153"/>
      <c r="FB99" s="153"/>
      <c r="FC99" s="153"/>
      <c r="FD99" s="153"/>
      <c r="FE99" s="153"/>
      <c r="FF99" s="153"/>
      <c r="FG99" s="153"/>
      <c r="FH99" s="153"/>
      <c r="FI99" s="153"/>
      <c r="FJ99" s="153"/>
      <c r="FK99" s="153"/>
    </row>
    <row r="100" spans="4:167" s="154" customFormat="1" ht="12.75" hidden="1" x14ac:dyDescent="0.2">
      <c r="D100" s="204"/>
      <c r="E100" s="204"/>
      <c r="P100" s="153"/>
      <c r="Q100" s="153"/>
      <c r="R100" s="153"/>
      <c r="S100" s="153"/>
      <c r="T100" s="153"/>
      <c r="U100" s="153"/>
      <c r="V100" s="153"/>
      <c r="W100" s="153"/>
      <c r="X100" s="153"/>
      <c r="Y100" s="153"/>
      <c r="Z100" s="153"/>
      <c r="AA100" s="153"/>
      <c r="AB100" s="153"/>
      <c r="AC100" s="153"/>
      <c r="AD100" s="153"/>
      <c r="AE100" s="153"/>
      <c r="AF100" s="153"/>
      <c r="AG100" s="153"/>
      <c r="AH100" s="153"/>
      <c r="AI100" s="153"/>
      <c r="AJ100" s="153"/>
      <c r="AK100" s="153"/>
      <c r="AL100" s="153"/>
      <c r="AM100" s="153"/>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3"/>
      <c r="BQ100" s="153"/>
      <c r="BR100" s="153"/>
      <c r="BS100" s="153"/>
      <c r="BT100" s="153"/>
      <c r="BU100" s="153"/>
      <c r="BV100" s="153"/>
      <c r="BW100" s="153"/>
      <c r="BX100" s="153"/>
      <c r="BY100" s="153"/>
      <c r="BZ100" s="153"/>
      <c r="CA100" s="153"/>
      <c r="CB100" s="153"/>
      <c r="CC100" s="153"/>
      <c r="CD100" s="153"/>
      <c r="CE100" s="153"/>
      <c r="CF100" s="153"/>
      <c r="CG100" s="153"/>
      <c r="CH100" s="153"/>
      <c r="CI100" s="153"/>
      <c r="CJ100" s="153"/>
      <c r="CK100" s="153"/>
      <c r="CL100" s="153"/>
      <c r="CM100" s="153"/>
      <c r="CN100" s="153"/>
      <c r="CO100" s="153"/>
      <c r="CP100" s="153"/>
      <c r="CQ100" s="153"/>
      <c r="CR100" s="153"/>
      <c r="CS100" s="153"/>
      <c r="CT100" s="153"/>
      <c r="CU100" s="153"/>
      <c r="CV100" s="153"/>
      <c r="CW100" s="153"/>
      <c r="CX100" s="153"/>
      <c r="CY100" s="153"/>
      <c r="CZ100" s="153"/>
      <c r="DA100" s="153"/>
      <c r="DB100" s="153"/>
      <c r="DC100" s="153"/>
      <c r="DD100" s="153"/>
      <c r="DE100" s="153"/>
      <c r="DF100" s="153"/>
      <c r="DG100" s="153"/>
      <c r="DH100" s="153"/>
      <c r="DI100" s="153"/>
      <c r="DJ100" s="153"/>
      <c r="DK100" s="153"/>
      <c r="DL100" s="153"/>
      <c r="DM100" s="153"/>
      <c r="DN100" s="153"/>
      <c r="DO100" s="153"/>
      <c r="DP100" s="153"/>
      <c r="DQ100" s="153"/>
      <c r="DR100" s="153"/>
      <c r="DS100" s="153"/>
      <c r="DT100" s="153"/>
      <c r="DU100" s="153"/>
      <c r="DV100" s="153"/>
      <c r="DW100" s="153"/>
      <c r="DX100" s="153"/>
      <c r="DY100" s="153"/>
      <c r="DZ100" s="153"/>
      <c r="EA100" s="153"/>
      <c r="EB100" s="153"/>
      <c r="EC100" s="153"/>
      <c r="ED100" s="153"/>
      <c r="EE100" s="153"/>
      <c r="EF100" s="153"/>
      <c r="EG100" s="153"/>
      <c r="EH100" s="153"/>
      <c r="EI100" s="153"/>
      <c r="EJ100" s="153"/>
      <c r="EK100" s="153"/>
      <c r="EL100" s="153"/>
      <c r="EM100" s="153"/>
      <c r="EN100" s="153"/>
      <c r="EO100" s="153"/>
      <c r="EP100" s="153"/>
      <c r="EQ100" s="153"/>
      <c r="ER100" s="153"/>
      <c r="ES100" s="153"/>
      <c r="ET100" s="153"/>
      <c r="EU100" s="153"/>
      <c r="EV100" s="153"/>
      <c r="EW100" s="153"/>
      <c r="EX100" s="153"/>
      <c r="EY100" s="153"/>
      <c r="EZ100" s="153"/>
      <c r="FA100" s="153"/>
      <c r="FB100" s="153"/>
      <c r="FC100" s="153"/>
      <c r="FD100" s="153"/>
      <c r="FE100" s="153"/>
      <c r="FF100" s="153"/>
      <c r="FG100" s="153"/>
      <c r="FH100" s="153"/>
      <c r="FI100" s="153"/>
      <c r="FJ100" s="153"/>
      <c r="FK100" s="153"/>
    </row>
    <row r="101" spans="4:167" s="154" customFormat="1" ht="12.75" hidden="1" x14ac:dyDescent="0.2">
      <c r="D101" s="204"/>
      <c r="E101" s="204"/>
      <c r="P101" s="153"/>
      <c r="Q101" s="153"/>
      <c r="R101" s="153"/>
      <c r="S101" s="153"/>
      <c r="T101" s="153"/>
      <c r="U101" s="153"/>
      <c r="V101" s="153"/>
      <c r="W101" s="153"/>
      <c r="X101" s="153"/>
      <c r="Y101" s="153"/>
      <c r="Z101" s="153"/>
      <c r="AA101" s="153"/>
      <c r="AB101" s="153"/>
      <c r="AC101" s="153"/>
      <c r="AD101" s="153"/>
      <c r="AE101" s="153"/>
      <c r="AF101" s="153"/>
      <c r="AG101" s="153"/>
      <c r="AH101" s="153"/>
      <c r="AI101" s="153"/>
      <c r="AJ101" s="153"/>
      <c r="AK101" s="153"/>
      <c r="AL101" s="153"/>
      <c r="AM101" s="153"/>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3"/>
      <c r="BQ101" s="153"/>
      <c r="BR101" s="153"/>
      <c r="BS101" s="153"/>
      <c r="BT101" s="153"/>
      <c r="BU101" s="153"/>
      <c r="BV101" s="153"/>
      <c r="BW101" s="153"/>
      <c r="BX101" s="153"/>
      <c r="BY101" s="153"/>
      <c r="BZ101" s="153"/>
      <c r="CA101" s="153"/>
      <c r="CB101" s="153"/>
      <c r="CC101" s="153"/>
      <c r="CD101" s="153"/>
      <c r="CE101" s="153"/>
      <c r="CF101" s="153"/>
      <c r="CG101" s="153"/>
      <c r="CH101" s="153"/>
      <c r="CI101" s="153"/>
      <c r="CJ101" s="153"/>
      <c r="CK101" s="153"/>
      <c r="CL101" s="153"/>
      <c r="CM101" s="153"/>
      <c r="CN101" s="153"/>
      <c r="CO101" s="153"/>
      <c r="CP101" s="153"/>
      <c r="CQ101" s="153"/>
      <c r="CR101" s="153"/>
      <c r="CS101" s="153"/>
      <c r="CT101" s="153"/>
      <c r="CU101" s="153"/>
      <c r="CV101" s="153"/>
      <c r="CW101" s="153"/>
      <c r="CX101" s="153"/>
      <c r="CY101" s="153"/>
      <c r="CZ101" s="153"/>
      <c r="DA101" s="153"/>
      <c r="DB101" s="153"/>
      <c r="DC101" s="153"/>
      <c r="DD101" s="153"/>
      <c r="DE101" s="153"/>
      <c r="DF101" s="153"/>
      <c r="DG101" s="153"/>
      <c r="DH101" s="153"/>
      <c r="DI101" s="153"/>
      <c r="DJ101" s="153"/>
      <c r="DK101" s="153"/>
      <c r="DL101" s="153"/>
      <c r="DM101" s="153"/>
      <c r="DN101" s="153"/>
      <c r="DO101" s="153"/>
      <c r="DP101" s="153"/>
      <c r="DQ101" s="153"/>
      <c r="DR101" s="153"/>
      <c r="DS101" s="153"/>
      <c r="DT101" s="153"/>
      <c r="DU101" s="153"/>
      <c r="DV101" s="153"/>
      <c r="DW101" s="153"/>
      <c r="DX101" s="153"/>
      <c r="DY101" s="153"/>
      <c r="DZ101" s="153"/>
      <c r="EA101" s="153"/>
      <c r="EB101" s="153"/>
      <c r="EC101" s="153"/>
      <c r="ED101" s="153"/>
      <c r="EE101" s="153"/>
      <c r="EF101" s="153"/>
      <c r="EG101" s="153"/>
      <c r="EH101" s="153"/>
      <c r="EI101" s="153"/>
      <c r="EJ101" s="153"/>
      <c r="EK101" s="153"/>
      <c r="EL101" s="153"/>
      <c r="EM101" s="153"/>
      <c r="EN101" s="153"/>
      <c r="EO101" s="153"/>
      <c r="EP101" s="153"/>
      <c r="EQ101" s="153"/>
      <c r="ER101" s="153"/>
      <c r="ES101" s="153"/>
      <c r="ET101" s="153"/>
      <c r="EU101" s="153"/>
      <c r="EV101" s="153"/>
      <c r="EW101" s="153"/>
      <c r="EX101" s="153"/>
      <c r="EY101" s="153"/>
      <c r="EZ101" s="153"/>
      <c r="FA101" s="153"/>
      <c r="FB101" s="153"/>
      <c r="FC101" s="153"/>
      <c r="FD101" s="153"/>
      <c r="FE101" s="153"/>
      <c r="FF101" s="153"/>
      <c r="FG101" s="153"/>
      <c r="FH101" s="153"/>
      <c r="FI101" s="153"/>
      <c r="FJ101" s="153"/>
      <c r="FK101" s="153"/>
    </row>
    <row r="102" spans="4:167" s="154" customFormat="1" ht="12.75" hidden="1" x14ac:dyDescent="0.2">
      <c r="D102" s="204"/>
      <c r="E102" s="204"/>
      <c r="P102" s="153"/>
      <c r="Q102" s="153"/>
      <c r="R102" s="153"/>
      <c r="S102" s="153"/>
      <c r="T102" s="153"/>
      <c r="U102" s="153"/>
      <c r="V102" s="153"/>
      <c r="W102" s="153"/>
      <c r="X102" s="153"/>
      <c r="Y102" s="153"/>
      <c r="Z102" s="153"/>
      <c r="AA102" s="153"/>
      <c r="AB102" s="153"/>
      <c r="AC102" s="153"/>
      <c r="AD102" s="153"/>
      <c r="AE102" s="153"/>
      <c r="AF102" s="153"/>
      <c r="AG102" s="153"/>
      <c r="AH102" s="153"/>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c r="BC102" s="153"/>
      <c r="BD102" s="153"/>
      <c r="BE102" s="153"/>
      <c r="BF102" s="153"/>
      <c r="BG102" s="153"/>
      <c r="BH102" s="153"/>
      <c r="BI102" s="153"/>
      <c r="BJ102" s="153"/>
      <c r="BK102" s="153"/>
      <c r="BL102" s="153"/>
      <c r="BM102" s="153"/>
      <c r="BN102" s="153"/>
      <c r="BO102" s="153"/>
      <c r="BP102" s="153"/>
      <c r="BQ102" s="153"/>
      <c r="BR102" s="153"/>
      <c r="BS102" s="153"/>
      <c r="BT102" s="153"/>
      <c r="BU102" s="153"/>
      <c r="BV102" s="153"/>
      <c r="BW102" s="153"/>
      <c r="BX102" s="153"/>
      <c r="BY102" s="153"/>
      <c r="BZ102" s="153"/>
      <c r="CA102" s="153"/>
      <c r="CB102" s="153"/>
      <c r="CC102" s="153"/>
      <c r="CD102" s="153"/>
      <c r="CE102" s="153"/>
      <c r="CF102" s="153"/>
      <c r="CG102" s="153"/>
      <c r="CH102" s="153"/>
      <c r="CI102" s="153"/>
      <c r="CJ102" s="153"/>
      <c r="CK102" s="153"/>
      <c r="CL102" s="153"/>
      <c r="CM102" s="153"/>
      <c r="CN102" s="153"/>
      <c r="CO102" s="153"/>
      <c r="CP102" s="153"/>
      <c r="CQ102" s="153"/>
      <c r="CR102" s="153"/>
      <c r="CS102" s="153"/>
      <c r="CT102" s="153"/>
      <c r="CU102" s="153"/>
      <c r="CV102" s="153"/>
      <c r="CW102" s="153"/>
      <c r="CX102" s="153"/>
      <c r="CY102" s="153"/>
      <c r="CZ102" s="153"/>
      <c r="DA102" s="153"/>
      <c r="DB102" s="153"/>
      <c r="DC102" s="153"/>
      <c r="DD102" s="153"/>
      <c r="DE102" s="153"/>
      <c r="DF102" s="153"/>
      <c r="DG102" s="153"/>
      <c r="DH102" s="153"/>
      <c r="DI102" s="153"/>
      <c r="DJ102" s="153"/>
      <c r="DK102" s="153"/>
      <c r="DL102" s="153"/>
      <c r="DM102" s="153"/>
      <c r="DN102" s="153"/>
      <c r="DO102" s="153"/>
      <c r="DP102" s="153"/>
      <c r="DQ102" s="153"/>
      <c r="DR102" s="153"/>
      <c r="DS102" s="153"/>
      <c r="DT102" s="153"/>
      <c r="DU102" s="153"/>
      <c r="DV102" s="153"/>
      <c r="DW102" s="153"/>
      <c r="DX102" s="153"/>
      <c r="DY102" s="153"/>
      <c r="DZ102" s="153"/>
      <c r="EA102" s="153"/>
      <c r="EB102" s="153"/>
      <c r="EC102" s="153"/>
      <c r="ED102" s="153"/>
      <c r="EE102" s="153"/>
      <c r="EF102" s="153"/>
      <c r="EG102" s="153"/>
      <c r="EH102" s="153"/>
      <c r="EI102" s="153"/>
      <c r="EJ102" s="153"/>
      <c r="EK102" s="153"/>
      <c r="EL102" s="153"/>
      <c r="EM102" s="153"/>
      <c r="EN102" s="153"/>
      <c r="EO102" s="153"/>
      <c r="EP102" s="153"/>
      <c r="EQ102" s="153"/>
      <c r="ER102" s="153"/>
      <c r="ES102" s="153"/>
      <c r="ET102" s="153"/>
      <c r="EU102" s="153"/>
      <c r="EV102" s="153"/>
      <c r="EW102" s="153"/>
      <c r="EX102" s="153"/>
      <c r="EY102" s="153"/>
      <c r="EZ102" s="153"/>
      <c r="FA102" s="153"/>
      <c r="FB102" s="153"/>
      <c r="FC102" s="153"/>
      <c r="FD102" s="153"/>
      <c r="FE102" s="153"/>
      <c r="FF102" s="153"/>
      <c r="FG102" s="153"/>
      <c r="FH102" s="153"/>
      <c r="FI102" s="153"/>
      <c r="FJ102" s="153"/>
      <c r="FK102" s="153"/>
    </row>
    <row r="103" spans="4:167" s="154" customFormat="1" ht="12.75" hidden="1" x14ac:dyDescent="0.2">
      <c r="D103" s="204"/>
      <c r="E103" s="204"/>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3"/>
      <c r="AK103" s="153"/>
      <c r="AL103" s="153"/>
      <c r="AM103" s="153"/>
      <c r="AN103" s="153"/>
      <c r="AO103" s="153"/>
      <c r="AP103" s="153"/>
      <c r="AQ103" s="153"/>
      <c r="AR103" s="153"/>
      <c r="AS103" s="153"/>
      <c r="AT103" s="153"/>
      <c r="AU103" s="153"/>
      <c r="AV103" s="153"/>
      <c r="AW103" s="153"/>
      <c r="AX103" s="153"/>
      <c r="AY103" s="153"/>
      <c r="AZ103" s="153"/>
      <c r="BA103" s="153"/>
      <c r="BB103" s="153"/>
      <c r="BC103" s="153"/>
      <c r="BD103" s="153"/>
      <c r="BE103" s="153"/>
      <c r="BF103" s="153"/>
      <c r="BG103" s="153"/>
      <c r="BH103" s="153"/>
      <c r="BI103" s="153"/>
      <c r="BJ103" s="153"/>
      <c r="BK103" s="153"/>
      <c r="BL103" s="153"/>
      <c r="BM103" s="153"/>
      <c r="BN103" s="153"/>
      <c r="BO103" s="153"/>
      <c r="BP103" s="153"/>
      <c r="BQ103" s="153"/>
      <c r="BR103" s="153"/>
      <c r="BS103" s="153"/>
      <c r="BT103" s="153"/>
      <c r="BU103" s="153"/>
      <c r="BV103" s="153"/>
      <c r="BW103" s="153"/>
      <c r="BX103" s="153"/>
      <c r="BY103" s="153"/>
      <c r="BZ103" s="153"/>
      <c r="CA103" s="153"/>
      <c r="CB103" s="153"/>
      <c r="CC103" s="153"/>
      <c r="CD103" s="153"/>
      <c r="CE103" s="153"/>
      <c r="CF103" s="153"/>
      <c r="CG103" s="153"/>
      <c r="CH103" s="153"/>
      <c r="CI103" s="153"/>
      <c r="CJ103" s="153"/>
      <c r="CK103" s="153"/>
      <c r="CL103" s="153"/>
      <c r="CM103" s="153"/>
      <c r="CN103" s="153"/>
      <c r="CO103" s="153"/>
      <c r="CP103" s="153"/>
      <c r="CQ103" s="153"/>
      <c r="CR103" s="153"/>
      <c r="CS103" s="153"/>
      <c r="CT103" s="153"/>
      <c r="CU103" s="153"/>
      <c r="CV103" s="153"/>
      <c r="CW103" s="153"/>
      <c r="CX103" s="153"/>
      <c r="CY103" s="153"/>
      <c r="CZ103" s="153"/>
      <c r="DA103" s="153"/>
      <c r="DB103" s="153"/>
      <c r="DC103" s="153"/>
      <c r="DD103" s="153"/>
      <c r="DE103" s="153"/>
      <c r="DF103" s="153"/>
      <c r="DG103" s="153"/>
      <c r="DH103" s="153"/>
      <c r="DI103" s="153"/>
      <c r="DJ103" s="153"/>
      <c r="DK103" s="153"/>
      <c r="DL103" s="153"/>
      <c r="DM103" s="153"/>
      <c r="DN103" s="153"/>
      <c r="DO103" s="153"/>
      <c r="DP103" s="153"/>
      <c r="DQ103" s="153"/>
      <c r="DR103" s="153"/>
      <c r="DS103" s="153"/>
      <c r="DT103" s="153"/>
      <c r="DU103" s="153"/>
      <c r="DV103" s="153"/>
      <c r="DW103" s="153"/>
      <c r="DX103" s="153"/>
      <c r="DY103" s="153"/>
      <c r="DZ103" s="153"/>
      <c r="EA103" s="153"/>
      <c r="EB103" s="153"/>
      <c r="EC103" s="153"/>
      <c r="ED103" s="153"/>
      <c r="EE103" s="153"/>
      <c r="EF103" s="153"/>
      <c r="EG103" s="153"/>
      <c r="EH103" s="153"/>
      <c r="EI103" s="153"/>
      <c r="EJ103" s="153"/>
      <c r="EK103" s="153"/>
      <c r="EL103" s="153"/>
      <c r="EM103" s="153"/>
      <c r="EN103" s="153"/>
      <c r="EO103" s="153"/>
      <c r="EP103" s="153"/>
      <c r="EQ103" s="153"/>
      <c r="ER103" s="153"/>
      <c r="ES103" s="153"/>
      <c r="ET103" s="153"/>
      <c r="EU103" s="153"/>
      <c r="EV103" s="153"/>
      <c r="EW103" s="153"/>
      <c r="EX103" s="153"/>
      <c r="EY103" s="153"/>
      <c r="EZ103" s="153"/>
      <c r="FA103" s="153"/>
      <c r="FB103" s="153"/>
      <c r="FC103" s="153"/>
      <c r="FD103" s="153"/>
      <c r="FE103" s="153"/>
      <c r="FF103" s="153"/>
      <c r="FG103" s="153"/>
      <c r="FH103" s="153"/>
      <c r="FI103" s="153"/>
      <c r="FJ103" s="153"/>
      <c r="FK103" s="153"/>
    </row>
    <row r="104" spans="4:167" s="154" customFormat="1" ht="12.75" hidden="1" x14ac:dyDescent="0.2">
      <c r="D104" s="204"/>
      <c r="E104" s="204"/>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53"/>
      <c r="AK104" s="153"/>
      <c r="AL104" s="153"/>
      <c r="AM104" s="153"/>
      <c r="AN104" s="153"/>
      <c r="AO104" s="153"/>
      <c r="AP104" s="153"/>
      <c r="AQ104" s="153"/>
      <c r="AR104" s="153"/>
      <c r="AS104" s="153"/>
      <c r="AT104" s="153"/>
      <c r="AU104" s="153"/>
      <c r="AV104" s="153"/>
      <c r="AW104" s="153"/>
      <c r="AX104" s="153"/>
      <c r="AY104" s="153"/>
      <c r="AZ104" s="153"/>
      <c r="BA104" s="153"/>
      <c r="BB104" s="153"/>
      <c r="BC104" s="153"/>
      <c r="BD104" s="153"/>
      <c r="BE104" s="153"/>
      <c r="BF104" s="153"/>
      <c r="BG104" s="153"/>
      <c r="BH104" s="153"/>
      <c r="BI104" s="153"/>
      <c r="BJ104" s="153"/>
      <c r="BK104" s="153"/>
      <c r="BL104" s="153"/>
      <c r="BM104" s="153"/>
      <c r="BN104" s="153"/>
      <c r="BO104" s="153"/>
      <c r="BP104" s="153"/>
      <c r="BQ104" s="153"/>
      <c r="BR104" s="153"/>
      <c r="BS104" s="153"/>
      <c r="BT104" s="153"/>
      <c r="BU104" s="153"/>
      <c r="BV104" s="153"/>
      <c r="BW104" s="153"/>
      <c r="BX104" s="153"/>
      <c r="BY104" s="153"/>
      <c r="BZ104" s="153"/>
      <c r="CA104" s="153"/>
      <c r="CB104" s="153"/>
      <c r="CC104" s="153"/>
      <c r="CD104" s="153"/>
      <c r="CE104" s="153"/>
      <c r="CF104" s="153"/>
      <c r="CG104" s="153"/>
      <c r="CH104" s="153"/>
      <c r="CI104" s="153"/>
      <c r="CJ104" s="153"/>
      <c r="CK104" s="153"/>
      <c r="CL104" s="153"/>
      <c r="CM104" s="153"/>
      <c r="CN104" s="153"/>
      <c r="CO104" s="153"/>
      <c r="CP104" s="153"/>
      <c r="CQ104" s="153"/>
      <c r="CR104" s="153"/>
      <c r="CS104" s="153"/>
      <c r="CT104" s="153"/>
      <c r="CU104" s="153"/>
      <c r="CV104" s="153"/>
      <c r="CW104" s="153"/>
      <c r="CX104" s="153"/>
      <c r="CY104" s="153"/>
      <c r="CZ104" s="153"/>
      <c r="DA104" s="153"/>
      <c r="DB104" s="153"/>
      <c r="DC104" s="153"/>
      <c r="DD104" s="153"/>
      <c r="DE104" s="153"/>
      <c r="DF104" s="153"/>
      <c r="DG104" s="153"/>
      <c r="DH104" s="153"/>
      <c r="DI104" s="153"/>
      <c r="DJ104" s="153"/>
      <c r="DK104" s="153"/>
      <c r="DL104" s="153"/>
      <c r="DM104" s="153"/>
      <c r="DN104" s="153"/>
      <c r="DO104" s="153"/>
      <c r="DP104" s="153"/>
      <c r="DQ104" s="153"/>
      <c r="DR104" s="153"/>
      <c r="DS104" s="153"/>
      <c r="DT104" s="153"/>
      <c r="DU104" s="153"/>
      <c r="DV104" s="153"/>
      <c r="DW104" s="153"/>
      <c r="DX104" s="153"/>
      <c r="DY104" s="153"/>
      <c r="DZ104" s="153"/>
      <c r="EA104" s="153"/>
      <c r="EB104" s="153"/>
      <c r="EC104" s="153"/>
      <c r="ED104" s="153"/>
      <c r="EE104" s="153"/>
      <c r="EF104" s="153"/>
      <c r="EG104" s="153"/>
      <c r="EH104" s="153"/>
      <c r="EI104" s="153"/>
      <c r="EJ104" s="153"/>
      <c r="EK104" s="153"/>
      <c r="EL104" s="153"/>
      <c r="EM104" s="153"/>
      <c r="EN104" s="153"/>
      <c r="EO104" s="153"/>
      <c r="EP104" s="153"/>
      <c r="EQ104" s="153"/>
      <c r="ER104" s="153"/>
      <c r="ES104" s="153"/>
      <c r="ET104" s="153"/>
      <c r="EU104" s="153"/>
      <c r="EV104" s="153"/>
      <c r="EW104" s="153"/>
      <c r="EX104" s="153"/>
      <c r="EY104" s="153"/>
      <c r="EZ104" s="153"/>
      <c r="FA104" s="153"/>
      <c r="FB104" s="153"/>
      <c r="FC104" s="153"/>
      <c r="FD104" s="153"/>
      <c r="FE104" s="153"/>
      <c r="FF104" s="153"/>
      <c r="FG104" s="153"/>
      <c r="FH104" s="153"/>
      <c r="FI104" s="153"/>
      <c r="FJ104" s="153"/>
      <c r="FK104" s="153"/>
    </row>
    <row r="105" spans="4:167" s="154" customFormat="1" ht="12.75" hidden="1" x14ac:dyDescent="0.2">
      <c r="D105" s="204"/>
      <c r="E105" s="204"/>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c r="BI105" s="153"/>
      <c r="BJ105" s="153"/>
      <c r="BK105" s="153"/>
      <c r="BL105" s="153"/>
      <c r="BM105" s="153"/>
      <c r="BN105" s="153"/>
      <c r="BO105" s="153"/>
      <c r="BP105" s="153"/>
      <c r="BQ105" s="153"/>
      <c r="BR105" s="153"/>
      <c r="BS105" s="153"/>
      <c r="BT105" s="153"/>
      <c r="BU105" s="153"/>
      <c r="BV105" s="153"/>
      <c r="BW105" s="153"/>
      <c r="BX105" s="153"/>
      <c r="BY105" s="153"/>
      <c r="BZ105" s="153"/>
      <c r="CA105" s="153"/>
      <c r="CB105" s="153"/>
      <c r="CC105" s="153"/>
      <c r="CD105" s="153"/>
      <c r="CE105" s="153"/>
      <c r="CF105" s="153"/>
      <c r="CG105" s="153"/>
      <c r="CH105" s="153"/>
      <c r="CI105" s="153"/>
      <c r="CJ105" s="153"/>
      <c r="CK105" s="153"/>
      <c r="CL105" s="153"/>
      <c r="CM105" s="153"/>
      <c r="CN105" s="153"/>
      <c r="CO105" s="153"/>
      <c r="CP105" s="153"/>
      <c r="CQ105" s="153"/>
      <c r="CR105" s="153"/>
      <c r="CS105" s="153"/>
      <c r="CT105" s="153"/>
      <c r="CU105" s="153"/>
      <c r="CV105" s="153"/>
      <c r="CW105" s="153"/>
      <c r="CX105" s="153"/>
      <c r="CY105" s="153"/>
      <c r="CZ105" s="153"/>
      <c r="DA105" s="153"/>
      <c r="DB105" s="153"/>
      <c r="DC105" s="153"/>
      <c r="DD105" s="153"/>
      <c r="DE105" s="153"/>
      <c r="DF105" s="153"/>
      <c r="DG105" s="153"/>
      <c r="DH105" s="153"/>
      <c r="DI105" s="153"/>
      <c r="DJ105" s="153"/>
      <c r="DK105" s="153"/>
      <c r="DL105" s="153"/>
      <c r="DM105" s="153"/>
      <c r="DN105" s="153"/>
      <c r="DO105" s="153"/>
      <c r="DP105" s="153"/>
      <c r="DQ105" s="153"/>
      <c r="DR105" s="153"/>
      <c r="DS105" s="153"/>
      <c r="DT105" s="153"/>
      <c r="DU105" s="153"/>
      <c r="DV105" s="153"/>
      <c r="DW105" s="153"/>
      <c r="DX105" s="153"/>
      <c r="DY105" s="153"/>
      <c r="DZ105" s="153"/>
      <c r="EA105" s="153"/>
      <c r="EB105" s="153"/>
      <c r="EC105" s="153"/>
      <c r="ED105" s="153"/>
      <c r="EE105" s="153"/>
      <c r="EF105" s="153"/>
      <c r="EG105" s="153"/>
      <c r="EH105" s="153"/>
      <c r="EI105" s="153"/>
      <c r="EJ105" s="153"/>
      <c r="EK105" s="153"/>
      <c r="EL105" s="153"/>
      <c r="EM105" s="153"/>
      <c r="EN105" s="153"/>
      <c r="EO105" s="153"/>
      <c r="EP105" s="153"/>
      <c r="EQ105" s="153"/>
      <c r="ER105" s="153"/>
      <c r="ES105" s="153"/>
      <c r="ET105" s="153"/>
      <c r="EU105" s="153"/>
      <c r="EV105" s="153"/>
      <c r="EW105" s="153"/>
      <c r="EX105" s="153"/>
      <c r="EY105" s="153"/>
      <c r="EZ105" s="153"/>
      <c r="FA105" s="153"/>
      <c r="FB105" s="153"/>
      <c r="FC105" s="153"/>
      <c r="FD105" s="153"/>
      <c r="FE105" s="153"/>
      <c r="FF105" s="153"/>
      <c r="FG105" s="153"/>
      <c r="FH105" s="153"/>
      <c r="FI105" s="153"/>
      <c r="FJ105" s="153"/>
      <c r="FK105" s="153"/>
    </row>
    <row r="106" spans="4:167" s="154" customFormat="1" ht="12.75" hidden="1" x14ac:dyDescent="0.2">
      <c r="D106" s="204"/>
      <c r="E106" s="204"/>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153"/>
      <c r="BH106" s="153"/>
      <c r="BI106" s="153"/>
      <c r="BJ106" s="153"/>
      <c r="BK106" s="153"/>
      <c r="BL106" s="153"/>
      <c r="BM106" s="153"/>
      <c r="BN106" s="153"/>
      <c r="BO106" s="153"/>
      <c r="BP106" s="153"/>
      <c r="BQ106" s="153"/>
      <c r="BR106" s="153"/>
      <c r="BS106" s="153"/>
      <c r="BT106" s="153"/>
      <c r="BU106" s="153"/>
      <c r="BV106" s="153"/>
      <c r="BW106" s="153"/>
      <c r="BX106" s="153"/>
      <c r="BY106" s="153"/>
      <c r="BZ106" s="153"/>
      <c r="CA106" s="153"/>
      <c r="CB106" s="153"/>
      <c r="CC106" s="153"/>
      <c r="CD106" s="153"/>
      <c r="CE106" s="153"/>
      <c r="CF106" s="153"/>
      <c r="CG106" s="153"/>
      <c r="CH106" s="153"/>
      <c r="CI106" s="153"/>
      <c r="CJ106" s="153"/>
      <c r="CK106" s="153"/>
      <c r="CL106" s="153"/>
      <c r="CM106" s="153"/>
      <c r="CN106" s="153"/>
      <c r="CO106" s="153"/>
      <c r="CP106" s="153"/>
      <c r="CQ106" s="153"/>
      <c r="CR106" s="153"/>
      <c r="CS106" s="153"/>
      <c r="CT106" s="153"/>
      <c r="CU106" s="153"/>
      <c r="CV106" s="153"/>
      <c r="CW106" s="153"/>
      <c r="CX106" s="153"/>
      <c r="CY106" s="153"/>
      <c r="CZ106" s="153"/>
      <c r="DA106" s="153"/>
      <c r="DB106" s="153"/>
      <c r="DC106" s="153"/>
      <c r="DD106" s="153"/>
      <c r="DE106" s="153"/>
      <c r="DF106" s="153"/>
      <c r="DG106" s="153"/>
      <c r="DH106" s="153"/>
      <c r="DI106" s="153"/>
      <c r="DJ106" s="153"/>
      <c r="DK106" s="153"/>
      <c r="DL106" s="153"/>
      <c r="DM106" s="153"/>
      <c r="DN106" s="153"/>
      <c r="DO106" s="153"/>
      <c r="DP106" s="153"/>
      <c r="DQ106" s="153"/>
      <c r="DR106" s="153"/>
      <c r="DS106" s="153"/>
      <c r="DT106" s="153"/>
      <c r="DU106" s="153"/>
      <c r="DV106" s="153"/>
      <c r="DW106" s="153"/>
      <c r="DX106" s="153"/>
      <c r="DY106" s="153"/>
      <c r="DZ106" s="153"/>
      <c r="EA106" s="153"/>
      <c r="EB106" s="153"/>
      <c r="EC106" s="153"/>
      <c r="ED106" s="153"/>
      <c r="EE106" s="153"/>
      <c r="EF106" s="153"/>
      <c r="EG106" s="153"/>
      <c r="EH106" s="153"/>
      <c r="EI106" s="153"/>
      <c r="EJ106" s="153"/>
      <c r="EK106" s="153"/>
      <c r="EL106" s="153"/>
      <c r="EM106" s="153"/>
      <c r="EN106" s="153"/>
      <c r="EO106" s="153"/>
      <c r="EP106" s="153"/>
      <c r="EQ106" s="153"/>
      <c r="ER106" s="153"/>
      <c r="ES106" s="153"/>
      <c r="ET106" s="153"/>
      <c r="EU106" s="153"/>
      <c r="EV106" s="153"/>
      <c r="EW106" s="153"/>
      <c r="EX106" s="153"/>
      <c r="EY106" s="153"/>
      <c r="EZ106" s="153"/>
      <c r="FA106" s="153"/>
      <c r="FB106" s="153"/>
      <c r="FC106" s="153"/>
      <c r="FD106" s="153"/>
      <c r="FE106" s="153"/>
      <c r="FF106" s="153"/>
      <c r="FG106" s="153"/>
      <c r="FH106" s="153"/>
      <c r="FI106" s="153"/>
      <c r="FJ106" s="153"/>
      <c r="FK106" s="153"/>
    </row>
    <row r="107" spans="4:167" s="154" customFormat="1" ht="12.75" hidden="1" x14ac:dyDescent="0.2">
      <c r="D107" s="204"/>
      <c r="E107" s="204"/>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3"/>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c r="BE107" s="153"/>
      <c r="BF107" s="153"/>
      <c r="BG107" s="153"/>
      <c r="BH107" s="153"/>
      <c r="BI107" s="153"/>
      <c r="BJ107" s="153"/>
      <c r="BK107" s="153"/>
      <c r="BL107" s="153"/>
      <c r="BM107" s="153"/>
      <c r="BN107" s="153"/>
      <c r="BO107" s="153"/>
      <c r="BP107" s="153"/>
      <c r="BQ107" s="153"/>
      <c r="BR107" s="153"/>
      <c r="BS107" s="153"/>
      <c r="BT107" s="153"/>
      <c r="BU107" s="153"/>
      <c r="BV107" s="153"/>
      <c r="BW107" s="153"/>
      <c r="BX107" s="153"/>
      <c r="BY107" s="153"/>
      <c r="BZ107" s="153"/>
      <c r="CA107" s="153"/>
      <c r="CB107" s="153"/>
      <c r="CC107" s="153"/>
      <c r="CD107" s="153"/>
      <c r="CE107" s="153"/>
      <c r="CF107" s="153"/>
      <c r="CG107" s="153"/>
      <c r="CH107" s="153"/>
      <c r="CI107" s="153"/>
      <c r="CJ107" s="153"/>
      <c r="CK107" s="153"/>
      <c r="CL107" s="153"/>
      <c r="CM107" s="153"/>
      <c r="CN107" s="153"/>
      <c r="CO107" s="153"/>
      <c r="CP107" s="153"/>
      <c r="CQ107" s="153"/>
      <c r="CR107" s="153"/>
      <c r="CS107" s="153"/>
      <c r="CT107" s="153"/>
      <c r="CU107" s="153"/>
      <c r="CV107" s="153"/>
      <c r="CW107" s="153"/>
      <c r="CX107" s="153"/>
      <c r="CY107" s="153"/>
      <c r="CZ107" s="153"/>
      <c r="DA107" s="153"/>
      <c r="DB107" s="153"/>
      <c r="DC107" s="153"/>
      <c r="DD107" s="153"/>
      <c r="DE107" s="153"/>
      <c r="DF107" s="153"/>
      <c r="DG107" s="153"/>
      <c r="DH107" s="153"/>
      <c r="DI107" s="153"/>
      <c r="DJ107" s="153"/>
      <c r="DK107" s="153"/>
      <c r="DL107" s="153"/>
      <c r="DM107" s="153"/>
      <c r="DN107" s="153"/>
      <c r="DO107" s="153"/>
      <c r="DP107" s="153"/>
      <c r="DQ107" s="153"/>
      <c r="DR107" s="153"/>
      <c r="DS107" s="153"/>
      <c r="DT107" s="153"/>
      <c r="DU107" s="153"/>
      <c r="DV107" s="153"/>
      <c r="DW107" s="153"/>
      <c r="DX107" s="153"/>
      <c r="DY107" s="153"/>
      <c r="DZ107" s="153"/>
      <c r="EA107" s="153"/>
      <c r="EB107" s="153"/>
      <c r="EC107" s="153"/>
      <c r="ED107" s="153"/>
      <c r="EE107" s="153"/>
      <c r="EF107" s="153"/>
      <c r="EG107" s="153"/>
      <c r="EH107" s="153"/>
      <c r="EI107" s="153"/>
      <c r="EJ107" s="153"/>
      <c r="EK107" s="153"/>
      <c r="EL107" s="153"/>
      <c r="EM107" s="153"/>
      <c r="EN107" s="153"/>
      <c r="EO107" s="153"/>
      <c r="EP107" s="153"/>
      <c r="EQ107" s="153"/>
      <c r="ER107" s="153"/>
      <c r="ES107" s="153"/>
      <c r="ET107" s="153"/>
      <c r="EU107" s="153"/>
      <c r="EV107" s="153"/>
      <c r="EW107" s="153"/>
      <c r="EX107" s="153"/>
      <c r="EY107" s="153"/>
      <c r="EZ107" s="153"/>
      <c r="FA107" s="153"/>
      <c r="FB107" s="153"/>
      <c r="FC107" s="153"/>
      <c r="FD107" s="153"/>
      <c r="FE107" s="153"/>
      <c r="FF107" s="153"/>
      <c r="FG107" s="153"/>
      <c r="FH107" s="153"/>
      <c r="FI107" s="153"/>
      <c r="FJ107" s="153"/>
      <c r="FK107" s="153"/>
    </row>
    <row r="108" spans="4:167" s="154" customFormat="1" ht="12.75" hidden="1" x14ac:dyDescent="0.2">
      <c r="D108" s="204"/>
      <c r="E108" s="204"/>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c r="AK108" s="153"/>
      <c r="AL108" s="153"/>
      <c r="AM108" s="153"/>
      <c r="AN108" s="153"/>
      <c r="AO108" s="153"/>
      <c r="AP108" s="153"/>
      <c r="AQ108" s="153"/>
      <c r="AR108" s="153"/>
      <c r="AS108" s="153"/>
      <c r="AT108" s="153"/>
      <c r="AU108" s="153"/>
      <c r="AV108" s="153"/>
      <c r="AW108" s="153"/>
      <c r="AX108" s="153"/>
      <c r="AY108" s="153"/>
      <c r="AZ108" s="153"/>
      <c r="BA108" s="153"/>
      <c r="BB108" s="153"/>
      <c r="BC108" s="153"/>
      <c r="BD108" s="153"/>
      <c r="BE108" s="153"/>
      <c r="BF108" s="153"/>
      <c r="BG108" s="153"/>
      <c r="BH108" s="153"/>
      <c r="BI108" s="153"/>
      <c r="BJ108" s="153"/>
      <c r="BK108" s="153"/>
      <c r="BL108" s="153"/>
      <c r="BM108" s="153"/>
      <c r="BN108" s="153"/>
      <c r="BO108" s="153"/>
      <c r="BP108" s="153"/>
      <c r="BQ108" s="153"/>
      <c r="BR108" s="153"/>
      <c r="BS108" s="153"/>
      <c r="BT108" s="153"/>
      <c r="BU108" s="153"/>
      <c r="BV108" s="153"/>
      <c r="BW108" s="153"/>
      <c r="BX108" s="153"/>
      <c r="BY108" s="153"/>
      <c r="BZ108" s="153"/>
      <c r="CA108" s="153"/>
      <c r="CB108" s="153"/>
      <c r="CC108" s="153"/>
      <c r="CD108" s="153"/>
      <c r="CE108" s="153"/>
      <c r="CF108" s="153"/>
      <c r="CG108" s="153"/>
      <c r="CH108" s="153"/>
      <c r="CI108" s="153"/>
      <c r="CJ108" s="153"/>
      <c r="CK108" s="153"/>
      <c r="CL108" s="153"/>
      <c r="CM108" s="153"/>
      <c r="CN108" s="153"/>
      <c r="CO108" s="153"/>
      <c r="CP108" s="153"/>
      <c r="CQ108" s="153"/>
      <c r="CR108" s="153"/>
      <c r="CS108" s="153"/>
      <c r="CT108" s="153"/>
      <c r="CU108" s="153"/>
      <c r="CV108" s="153"/>
      <c r="CW108" s="153"/>
      <c r="CX108" s="153"/>
      <c r="CY108" s="153"/>
      <c r="CZ108" s="153"/>
      <c r="DA108" s="153"/>
      <c r="DB108" s="153"/>
      <c r="DC108" s="153"/>
      <c r="DD108" s="153"/>
      <c r="DE108" s="153"/>
      <c r="DF108" s="153"/>
      <c r="DG108" s="153"/>
      <c r="DH108" s="153"/>
      <c r="DI108" s="153"/>
      <c r="DJ108" s="153"/>
      <c r="DK108" s="153"/>
      <c r="DL108" s="153"/>
      <c r="DM108" s="153"/>
      <c r="DN108" s="153"/>
      <c r="DO108" s="153"/>
      <c r="DP108" s="153"/>
      <c r="DQ108" s="153"/>
      <c r="DR108" s="153"/>
      <c r="DS108" s="153"/>
      <c r="DT108" s="153"/>
      <c r="DU108" s="153"/>
      <c r="DV108" s="153"/>
      <c r="DW108" s="153"/>
      <c r="DX108" s="153"/>
      <c r="DY108" s="153"/>
      <c r="DZ108" s="153"/>
      <c r="EA108" s="153"/>
      <c r="EB108" s="153"/>
      <c r="EC108" s="153"/>
      <c r="ED108" s="153"/>
      <c r="EE108" s="153"/>
      <c r="EF108" s="153"/>
      <c r="EG108" s="153"/>
      <c r="EH108" s="153"/>
      <c r="EI108" s="153"/>
      <c r="EJ108" s="153"/>
      <c r="EK108" s="153"/>
      <c r="EL108" s="153"/>
      <c r="EM108" s="153"/>
      <c r="EN108" s="153"/>
      <c r="EO108" s="153"/>
      <c r="EP108" s="153"/>
      <c r="EQ108" s="153"/>
      <c r="ER108" s="153"/>
      <c r="ES108" s="153"/>
      <c r="ET108" s="153"/>
      <c r="EU108" s="153"/>
      <c r="EV108" s="153"/>
      <c r="EW108" s="153"/>
      <c r="EX108" s="153"/>
      <c r="EY108" s="153"/>
      <c r="EZ108" s="153"/>
      <c r="FA108" s="153"/>
      <c r="FB108" s="153"/>
      <c r="FC108" s="153"/>
      <c r="FD108" s="153"/>
      <c r="FE108" s="153"/>
      <c r="FF108" s="153"/>
      <c r="FG108" s="153"/>
      <c r="FH108" s="153"/>
      <c r="FI108" s="153"/>
      <c r="FJ108" s="153"/>
      <c r="FK108" s="153"/>
    </row>
    <row r="109" spans="4:167" s="154" customFormat="1" ht="12.75" hidden="1" x14ac:dyDescent="0.2">
      <c r="D109" s="204"/>
      <c r="E109" s="204"/>
      <c r="P109" s="153"/>
      <c r="Q109" s="153"/>
      <c r="R109" s="153"/>
      <c r="S109" s="153"/>
      <c r="T109" s="153"/>
      <c r="U109" s="153"/>
      <c r="V109" s="153"/>
      <c r="W109" s="153"/>
      <c r="X109" s="153"/>
      <c r="Y109" s="153"/>
      <c r="Z109" s="153"/>
      <c r="AA109" s="153"/>
      <c r="AB109" s="153"/>
      <c r="AC109" s="153"/>
      <c r="AD109" s="153"/>
      <c r="AE109" s="153"/>
      <c r="AF109" s="153"/>
      <c r="AG109" s="153"/>
      <c r="AH109" s="153"/>
      <c r="AI109" s="153"/>
      <c r="AJ109" s="153"/>
      <c r="AK109" s="153"/>
      <c r="AL109" s="153"/>
      <c r="AM109" s="153"/>
      <c r="AN109" s="153"/>
      <c r="AO109" s="153"/>
      <c r="AP109" s="153"/>
      <c r="AQ109" s="153"/>
      <c r="AR109" s="153"/>
      <c r="AS109" s="153"/>
      <c r="AT109" s="153"/>
      <c r="AU109" s="153"/>
      <c r="AV109" s="153"/>
      <c r="AW109" s="153"/>
      <c r="AX109" s="153"/>
      <c r="AY109" s="153"/>
      <c r="AZ109" s="153"/>
      <c r="BA109" s="153"/>
      <c r="BB109" s="153"/>
      <c r="BC109" s="153"/>
      <c r="BD109" s="153"/>
      <c r="BE109" s="153"/>
      <c r="BF109" s="153"/>
      <c r="BG109" s="153"/>
      <c r="BH109" s="153"/>
      <c r="BI109" s="153"/>
      <c r="BJ109" s="153"/>
      <c r="BK109" s="153"/>
      <c r="BL109" s="153"/>
      <c r="BM109" s="153"/>
      <c r="BN109" s="153"/>
      <c r="BO109" s="153"/>
      <c r="BP109" s="153"/>
      <c r="BQ109" s="153"/>
      <c r="BR109" s="153"/>
      <c r="BS109" s="153"/>
      <c r="BT109" s="153"/>
      <c r="BU109" s="153"/>
      <c r="BV109" s="153"/>
      <c r="BW109" s="153"/>
      <c r="BX109" s="153"/>
      <c r="BY109" s="153"/>
      <c r="BZ109" s="153"/>
      <c r="CA109" s="153"/>
      <c r="CB109" s="153"/>
      <c r="CC109" s="153"/>
      <c r="CD109" s="153"/>
      <c r="CE109" s="153"/>
      <c r="CF109" s="153"/>
      <c r="CG109" s="153"/>
      <c r="CH109" s="153"/>
      <c r="CI109" s="153"/>
      <c r="CJ109" s="153"/>
      <c r="CK109" s="153"/>
      <c r="CL109" s="153"/>
      <c r="CM109" s="153"/>
      <c r="CN109" s="153"/>
      <c r="CO109" s="153"/>
      <c r="CP109" s="153"/>
      <c r="CQ109" s="153"/>
      <c r="CR109" s="153"/>
      <c r="CS109" s="153"/>
      <c r="CT109" s="153"/>
      <c r="CU109" s="153"/>
      <c r="CV109" s="153"/>
      <c r="CW109" s="153"/>
      <c r="CX109" s="153"/>
      <c r="CY109" s="153"/>
      <c r="CZ109" s="153"/>
      <c r="DA109" s="153"/>
      <c r="DB109" s="153"/>
      <c r="DC109" s="153"/>
      <c r="DD109" s="153"/>
      <c r="DE109" s="153"/>
      <c r="DF109" s="153"/>
      <c r="DG109" s="153"/>
      <c r="DH109" s="153"/>
      <c r="DI109" s="153"/>
      <c r="DJ109" s="153"/>
      <c r="DK109" s="153"/>
      <c r="DL109" s="153"/>
      <c r="DM109" s="153"/>
      <c r="DN109" s="153"/>
      <c r="DO109" s="153"/>
      <c r="DP109" s="153"/>
      <c r="DQ109" s="153"/>
      <c r="DR109" s="153"/>
      <c r="DS109" s="153"/>
      <c r="DT109" s="153"/>
      <c r="DU109" s="153"/>
      <c r="DV109" s="153"/>
      <c r="DW109" s="153"/>
      <c r="DX109" s="153"/>
      <c r="DY109" s="153"/>
      <c r="DZ109" s="153"/>
      <c r="EA109" s="153"/>
      <c r="EB109" s="153"/>
      <c r="EC109" s="153"/>
      <c r="ED109" s="153"/>
      <c r="EE109" s="153"/>
      <c r="EF109" s="153"/>
      <c r="EG109" s="153"/>
      <c r="EH109" s="153"/>
      <c r="EI109" s="153"/>
      <c r="EJ109" s="153"/>
      <c r="EK109" s="153"/>
      <c r="EL109" s="153"/>
      <c r="EM109" s="153"/>
      <c r="EN109" s="153"/>
      <c r="EO109" s="153"/>
      <c r="EP109" s="153"/>
      <c r="EQ109" s="153"/>
      <c r="ER109" s="153"/>
      <c r="ES109" s="153"/>
      <c r="ET109" s="153"/>
      <c r="EU109" s="153"/>
      <c r="EV109" s="153"/>
      <c r="EW109" s="153"/>
      <c r="EX109" s="153"/>
      <c r="EY109" s="153"/>
      <c r="EZ109" s="153"/>
      <c r="FA109" s="153"/>
      <c r="FB109" s="153"/>
      <c r="FC109" s="153"/>
      <c r="FD109" s="153"/>
      <c r="FE109" s="153"/>
      <c r="FF109" s="153"/>
      <c r="FG109" s="153"/>
      <c r="FH109" s="153"/>
      <c r="FI109" s="153"/>
      <c r="FJ109" s="153"/>
      <c r="FK109" s="153"/>
    </row>
    <row r="110" spans="4:167" s="154" customFormat="1" ht="12.75" hidden="1" x14ac:dyDescent="0.2">
      <c r="D110" s="204"/>
      <c r="E110" s="204"/>
      <c r="P110" s="153"/>
      <c r="Q110" s="153"/>
      <c r="R110" s="153"/>
      <c r="S110" s="153"/>
      <c r="T110" s="153"/>
      <c r="U110" s="153"/>
      <c r="V110" s="153"/>
      <c r="W110" s="153"/>
      <c r="X110" s="153"/>
      <c r="Y110" s="153"/>
      <c r="Z110" s="153"/>
      <c r="AA110" s="153"/>
      <c r="AB110" s="153"/>
      <c r="AC110" s="153"/>
      <c r="AD110" s="153"/>
      <c r="AE110" s="153"/>
      <c r="AF110" s="153"/>
      <c r="AG110" s="153"/>
      <c r="AH110" s="153"/>
      <c r="AI110" s="153"/>
      <c r="AJ110" s="153"/>
      <c r="AK110" s="153"/>
      <c r="AL110" s="153"/>
      <c r="AM110" s="153"/>
      <c r="AN110" s="153"/>
      <c r="AO110" s="153"/>
      <c r="AP110" s="153"/>
      <c r="AQ110" s="153"/>
      <c r="AR110" s="153"/>
      <c r="AS110" s="153"/>
      <c r="AT110" s="153"/>
      <c r="AU110" s="153"/>
      <c r="AV110" s="153"/>
      <c r="AW110" s="153"/>
      <c r="AX110" s="153"/>
      <c r="AY110" s="153"/>
      <c r="AZ110" s="153"/>
      <c r="BA110" s="153"/>
      <c r="BB110" s="153"/>
      <c r="BC110" s="153"/>
      <c r="BD110" s="153"/>
      <c r="BE110" s="153"/>
      <c r="BF110" s="153"/>
      <c r="BG110" s="153"/>
      <c r="BH110" s="153"/>
      <c r="BI110" s="153"/>
      <c r="BJ110" s="153"/>
      <c r="BK110" s="153"/>
      <c r="BL110" s="153"/>
      <c r="BM110" s="153"/>
      <c r="BN110" s="153"/>
      <c r="BO110" s="153"/>
      <c r="BP110" s="153"/>
      <c r="BQ110" s="153"/>
      <c r="BR110" s="153"/>
      <c r="BS110" s="153"/>
      <c r="BT110" s="153"/>
      <c r="BU110" s="153"/>
      <c r="BV110" s="153"/>
      <c r="BW110" s="153"/>
      <c r="BX110" s="153"/>
      <c r="BY110" s="153"/>
      <c r="BZ110" s="153"/>
      <c r="CA110" s="153"/>
      <c r="CB110" s="153"/>
      <c r="CC110" s="153"/>
      <c r="CD110" s="153"/>
      <c r="CE110" s="153"/>
      <c r="CF110" s="153"/>
      <c r="CG110" s="153"/>
      <c r="CH110" s="153"/>
      <c r="CI110" s="153"/>
      <c r="CJ110" s="153"/>
      <c r="CK110" s="153"/>
      <c r="CL110" s="153"/>
      <c r="CM110" s="153"/>
      <c r="CN110" s="153"/>
      <c r="CO110" s="153"/>
      <c r="CP110" s="153"/>
      <c r="CQ110" s="153"/>
      <c r="CR110" s="153"/>
      <c r="CS110" s="153"/>
      <c r="CT110" s="153"/>
      <c r="CU110" s="153"/>
      <c r="CV110" s="153"/>
      <c r="CW110" s="153"/>
      <c r="CX110" s="153"/>
      <c r="CY110" s="153"/>
      <c r="CZ110" s="153"/>
      <c r="DA110" s="153"/>
      <c r="DB110" s="153"/>
      <c r="DC110" s="153"/>
      <c r="DD110" s="153"/>
      <c r="DE110" s="153"/>
      <c r="DF110" s="153"/>
      <c r="DG110" s="153"/>
      <c r="DH110" s="153"/>
      <c r="DI110" s="153"/>
      <c r="DJ110" s="153"/>
      <c r="DK110" s="153"/>
      <c r="DL110" s="153"/>
      <c r="DM110" s="153"/>
      <c r="DN110" s="153"/>
      <c r="DO110" s="153"/>
      <c r="DP110" s="153"/>
      <c r="DQ110" s="153"/>
      <c r="DR110" s="153"/>
      <c r="DS110" s="153"/>
      <c r="DT110" s="153"/>
      <c r="DU110" s="153"/>
      <c r="DV110" s="153"/>
      <c r="DW110" s="153"/>
      <c r="DX110" s="153"/>
      <c r="DY110" s="153"/>
      <c r="DZ110" s="153"/>
      <c r="EA110" s="153"/>
      <c r="EB110" s="153"/>
      <c r="EC110" s="153"/>
      <c r="ED110" s="153"/>
      <c r="EE110" s="153"/>
      <c r="EF110" s="153"/>
      <c r="EG110" s="153"/>
      <c r="EH110" s="153"/>
      <c r="EI110" s="153"/>
      <c r="EJ110" s="153"/>
      <c r="EK110" s="153"/>
      <c r="EL110" s="153"/>
      <c r="EM110" s="153"/>
      <c r="EN110" s="153"/>
      <c r="EO110" s="153"/>
      <c r="EP110" s="153"/>
      <c r="EQ110" s="153"/>
      <c r="ER110" s="153"/>
      <c r="ES110" s="153"/>
      <c r="ET110" s="153"/>
      <c r="EU110" s="153"/>
      <c r="EV110" s="153"/>
      <c r="EW110" s="153"/>
      <c r="EX110" s="153"/>
      <c r="EY110" s="153"/>
      <c r="EZ110" s="153"/>
      <c r="FA110" s="153"/>
      <c r="FB110" s="153"/>
      <c r="FC110" s="153"/>
      <c r="FD110" s="153"/>
      <c r="FE110" s="153"/>
      <c r="FF110" s="153"/>
      <c r="FG110" s="153"/>
      <c r="FH110" s="153"/>
      <c r="FI110" s="153"/>
      <c r="FJ110" s="153"/>
      <c r="FK110" s="153"/>
    </row>
    <row r="111" spans="4:167" s="154" customFormat="1" ht="12.75" hidden="1" x14ac:dyDescent="0.2">
      <c r="D111" s="204"/>
      <c r="E111" s="204"/>
      <c r="P111" s="153"/>
      <c r="Q111" s="153"/>
      <c r="R111" s="153"/>
      <c r="S111" s="153"/>
      <c r="T111" s="153"/>
      <c r="U111" s="153"/>
      <c r="V111" s="153"/>
      <c r="W111" s="153"/>
      <c r="X111" s="153"/>
      <c r="Y111" s="153"/>
      <c r="Z111" s="153"/>
      <c r="AA111" s="153"/>
      <c r="AB111" s="153"/>
      <c r="AC111" s="153"/>
      <c r="AD111" s="153"/>
      <c r="AE111" s="153"/>
      <c r="AF111" s="153"/>
      <c r="AG111" s="153"/>
      <c r="AH111" s="153"/>
      <c r="AI111" s="153"/>
      <c r="AJ111" s="153"/>
      <c r="AK111" s="153"/>
      <c r="AL111" s="153"/>
      <c r="AM111" s="153"/>
      <c r="AN111" s="153"/>
      <c r="AO111" s="153"/>
      <c r="AP111" s="153"/>
      <c r="AQ111" s="153"/>
      <c r="AR111" s="153"/>
      <c r="AS111" s="153"/>
      <c r="AT111" s="153"/>
      <c r="AU111" s="153"/>
      <c r="AV111" s="153"/>
      <c r="AW111" s="153"/>
      <c r="AX111" s="153"/>
      <c r="AY111" s="153"/>
      <c r="AZ111" s="153"/>
      <c r="BA111" s="153"/>
      <c r="BB111" s="153"/>
      <c r="BC111" s="153"/>
      <c r="BD111" s="153"/>
      <c r="BE111" s="153"/>
      <c r="BF111" s="153"/>
      <c r="BG111" s="153"/>
      <c r="BH111" s="153"/>
      <c r="BI111" s="153"/>
      <c r="BJ111" s="153"/>
      <c r="BK111" s="153"/>
      <c r="BL111" s="153"/>
      <c r="BM111" s="153"/>
      <c r="BN111" s="153"/>
      <c r="BO111" s="153"/>
      <c r="BP111" s="153"/>
      <c r="BQ111" s="153"/>
      <c r="BR111" s="153"/>
      <c r="BS111" s="153"/>
      <c r="BT111" s="153"/>
      <c r="BU111" s="153"/>
      <c r="BV111" s="153"/>
      <c r="BW111" s="153"/>
      <c r="BX111" s="153"/>
      <c r="BY111" s="153"/>
      <c r="BZ111" s="153"/>
      <c r="CA111" s="153"/>
      <c r="CB111" s="153"/>
      <c r="CC111" s="153"/>
      <c r="CD111" s="153"/>
      <c r="CE111" s="153"/>
      <c r="CF111" s="153"/>
      <c r="CG111" s="153"/>
      <c r="CH111" s="153"/>
      <c r="CI111" s="153"/>
      <c r="CJ111" s="153"/>
      <c r="CK111" s="153"/>
      <c r="CL111" s="153"/>
      <c r="CM111" s="153"/>
      <c r="CN111" s="153"/>
      <c r="CO111" s="153"/>
      <c r="CP111" s="153"/>
      <c r="CQ111" s="153"/>
      <c r="CR111" s="153"/>
      <c r="CS111" s="153"/>
      <c r="CT111" s="153"/>
      <c r="CU111" s="153"/>
      <c r="CV111" s="153"/>
      <c r="CW111" s="153"/>
      <c r="CX111" s="153"/>
      <c r="CY111" s="153"/>
      <c r="CZ111" s="153"/>
      <c r="DA111" s="153"/>
      <c r="DB111" s="153"/>
      <c r="DC111" s="153"/>
      <c r="DD111" s="153"/>
      <c r="DE111" s="153"/>
      <c r="DF111" s="153"/>
      <c r="DG111" s="153"/>
      <c r="DH111" s="153"/>
      <c r="DI111" s="153"/>
      <c r="DJ111" s="153"/>
      <c r="DK111" s="153"/>
      <c r="DL111" s="153"/>
      <c r="DM111" s="153"/>
      <c r="DN111" s="153"/>
      <c r="DO111" s="153"/>
      <c r="DP111" s="153"/>
      <c r="DQ111" s="153"/>
      <c r="DR111" s="153"/>
      <c r="DS111" s="153"/>
      <c r="DT111" s="153"/>
      <c r="DU111" s="153"/>
      <c r="DV111" s="153"/>
      <c r="DW111" s="153"/>
      <c r="DX111" s="153"/>
      <c r="DY111" s="153"/>
      <c r="DZ111" s="153"/>
      <c r="EA111" s="153"/>
      <c r="EB111" s="153"/>
      <c r="EC111" s="153"/>
      <c r="ED111" s="153"/>
      <c r="EE111" s="153"/>
      <c r="EF111" s="153"/>
      <c r="EG111" s="153"/>
      <c r="EH111" s="153"/>
      <c r="EI111" s="153"/>
      <c r="EJ111" s="153"/>
      <c r="EK111" s="153"/>
      <c r="EL111" s="153"/>
      <c r="EM111" s="153"/>
      <c r="EN111" s="153"/>
      <c r="EO111" s="153"/>
      <c r="EP111" s="153"/>
      <c r="EQ111" s="153"/>
      <c r="ER111" s="153"/>
      <c r="ES111" s="153"/>
      <c r="ET111" s="153"/>
      <c r="EU111" s="153"/>
      <c r="EV111" s="153"/>
      <c r="EW111" s="153"/>
      <c r="EX111" s="153"/>
      <c r="EY111" s="153"/>
      <c r="EZ111" s="153"/>
      <c r="FA111" s="153"/>
      <c r="FB111" s="153"/>
      <c r="FC111" s="153"/>
      <c r="FD111" s="153"/>
      <c r="FE111" s="153"/>
      <c r="FF111" s="153"/>
      <c r="FG111" s="153"/>
      <c r="FH111" s="153"/>
      <c r="FI111" s="153"/>
      <c r="FJ111" s="153"/>
      <c r="FK111" s="153"/>
    </row>
    <row r="112" spans="4:167" s="154" customFormat="1" ht="12.75" hidden="1" x14ac:dyDescent="0.2">
      <c r="D112" s="204"/>
      <c r="E112" s="204"/>
      <c r="P112" s="153"/>
      <c r="Q112" s="153"/>
      <c r="R112" s="153"/>
      <c r="S112" s="153"/>
      <c r="T112" s="153"/>
      <c r="U112" s="153"/>
      <c r="V112" s="153"/>
      <c r="W112" s="153"/>
      <c r="X112" s="153"/>
      <c r="Y112" s="153"/>
      <c r="Z112" s="153"/>
      <c r="AA112" s="153"/>
      <c r="AB112" s="153"/>
      <c r="AC112" s="153"/>
      <c r="AD112" s="153"/>
      <c r="AE112" s="153"/>
      <c r="AF112" s="153"/>
      <c r="AG112" s="153"/>
      <c r="AH112" s="153"/>
      <c r="AI112" s="153"/>
      <c r="AJ112" s="153"/>
      <c r="AK112" s="153"/>
      <c r="AL112" s="153"/>
      <c r="AM112" s="153"/>
      <c r="AN112" s="153"/>
      <c r="AO112" s="153"/>
      <c r="AP112" s="153"/>
      <c r="AQ112" s="153"/>
      <c r="AR112" s="153"/>
      <c r="AS112" s="153"/>
      <c r="AT112" s="153"/>
      <c r="AU112" s="153"/>
      <c r="AV112" s="153"/>
      <c r="AW112" s="153"/>
      <c r="AX112" s="153"/>
      <c r="AY112" s="153"/>
      <c r="AZ112" s="153"/>
      <c r="BA112" s="153"/>
      <c r="BB112" s="153"/>
      <c r="BC112" s="153"/>
      <c r="BD112" s="153"/>
      <c r="BE112" s="153"/>
      <c r="BF112" s="153"/>
      <c r="BG112" s="153"/>
      <c r="BH112" s="153"/>
      <c r="BI112" s="153"/>
      <c r="BJ112" s="153"/>
      <c r="BK112" s="153"/>
      <c r="BL112" s="153"/>
      <c r="BM112" s="153"/>
      <c r="BN112" s="153"/>
      <c r="BO112" s="153"/>
      <c r="BP112" s="153"/>
      <c r="BQ112" s="153"/>
      <c r="BR112" s="153"/>
      <c r="BS112" s="153"/>
      <c r="BT112" s="153"/>
      <c r="BU112" s="153"/>
      <c r="BV112" s="153"/>
      <c r="BW112" s="153"/>
      <c r="BX112" s="153"/>
      <c r="BY112" s="153"/>
      <c r="BZ112" s="153"/>
      <c r="CA112" s="153"/>
      <c r="CB112" s="153"/>
      <c r="CC112" s="153"/>
      <c r="CD112" s="153"/>
      <c r="CE112" s="153"/>
      <c r="CF112" s="153"/>
      <c r="CG112" s="153"/>
      <c r="CH112" s="153"/>
      <c r="CI112" s="153"/>
      <c r="CJ112" s="153"/>
      <c r="CK112" s="153"/>
      <c r="CL112" s="153"/>
      <c r="CM112" s="153"/>
      <c r="CN112" s="153"/>
      <c r="CO112" s="153"/>
      <c r="CP112" s="153"/>
      <c r="CQ112" s="153"/>
      <c r="CR112" s="153"/>
      <c r="CS112" s="153"/>
      <c r="CT112" s="153"/>
      <c r="CU112" s="153"/>
      <c r="CV112" s="153"/>
      <c r="CW112" s="153"/>
      <c r="CX112" s="153"/>
      <c r="CY112" s="153"/>
      <c r="CZ112" s="153"/>
      <c r="DA112" s="153"/>
      <c r="DB112" s="153"/>
      <c r="DC112" s="153"/>
      <c r="DD112" s="153"/>
      <c r="DE112" s="153"/>
      <c r="DF112" s="153"/>
      <c r="DG112" s="153"/>
      <c r="DH112" s="153"/>
      <c r="DI112" s="153"/>
      <c r="DJ112" s="153"/>
      <c r="DK112" s="153"/>
      <c r="DL112" s="153"/>
      <c r="DM112" s="153"/>
      <c r="DN112" s="153"/>
      <c r="DO112" s="153"/>
      <c r="DP112" s="153"/>
      <c r="DQ112" s="153"/>
      <c r="DR112" s="153"/>
      <c r="DS112" s="153"/>
      <c r="DT112" s="153"/>
      <c r="DU112" s="153"/>
      <c r="DV112" s="153"/>
      <c r="DW112" s="153"/>
      <c r="DX112" s="153"/>
      <c r="DY112" s="153"/>
      <c r="DZ112" s="153"/>
      <c r="EA112" s="153"/>
      <c r="EB112" s="153"/>
      <c r="EC112" s="153"/>
      <c r="ED112" s="153"/>
      <c r="EE112" s="153"/>
      <c r="EF112" s="153"/>
      <c r="EG112" s="153"/>
      <c r="EH112" s="153"/>
      <c r="EI112" s="153"/>
      <c r="EJ112" s="153"/>
      <c r="EK112" s="153"/>
      <c r="EL112" s="153"/>
      <c r="EM112" s="153"/>
      <c r="EN112" s="153"/>
      <c r="EO112" s="153"/>
      <c r="EP112" s="153"/>
      <c r="EQ112" s="153"/>
      <c r="ER112" s="153"/>
      <c r="ES112" s="153"/>
      <c r="ET112" s="153"/>
      <c r="EU112" s="153"/>
      <c r="EV112" s="153"/>
      <c r="EW112" s="153"/>
      <c r="EX112" s="153"/>
      <c r="EY112" s="153"/>
      <c r="EZ112" s="153"/>
      <c r="FA112" s="153"/>
      <c r="FB112" s="153"/>
      <c r="FC112" s="153"/>
      <c r="FD112" s="153"/>
      <c r="FE112" s="153"/>
      <c r="FF112" s="153"/>
      <c r="FG112" s="153"/>
      <c r="FH112" s="153"/>
      <c r="FI112" s="153"/>
      <c r="FJ112" s="153"/>
      <c r="FK112" s="153"/>
    </row>
    <row r="113" spans="4:167" s="154" customFormat="1" ht="12.75" hidden="1" x14ac:dyDescent="0.2">
      <c r="D113" s="204"/>
      <c r="E113" s="204"/>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c r="AK113" s="153"/>
      <c r="AL113" s="153"/>
      <c r="AM113" s="153"/>
      <c r="AN113" s="153"/>
      <c r="AO113" s="153"/>
      <c r="AP113" s="153"/>
      <c r="AQ113" s="153"/>
      <c r="AR113" s="153"/>
      <c r="AS113" s="153"/>
      <c r="AT113" s="153"/>
      <c r="AU113" s="153"/>
      <c r="AV113" s="153"/>
      <c r="AW113" s="153"/>
      <c r="AX113" s="153"/>
      <c r="AY113" s="153"/>
      <c r="AZ113" s="153"/>
      <c r="BA113" s="153"/>
      <c r="BB113" s="153"/>
      <c r="BC113" s="153"/>
      <c r="BD113" s="153"/>
      <c r="BE113" s="153"/>
      <c r="BF113" s="153"/>
      <c r="BG113" s="153"/>
      <c r="BH113" s="153"/>
      <c r="BI113" s="153"/>
      <c r="BJ113" s="153"/>
      <c r="BK113" s="153"/>
      <c r="BL113" s="153"/>
      <c r="BM113" s="153"/>
      <c r="BN113" s="153"/>
      <c r="BO113" s="153"/>
      <c r="BP113" s="153"/>
      <c r="BQ113" s="153"/>
      <c r="BR113" s="153"/>
      <c r="BS113" s="153"/>
      <c r="BT113" s="153"/>
      <c r="BU113" s="153"/>
      <c r="BV113" s="153"/>
      <c r="BW113" s="153"/>
      <c r="BX113" s="153"/>
      <c r="BY113" s="153"/>
      <c r="BZ113" s="153"/>
      <c r="CA113" s="153"/>
      <c r="CB113" s="153"/>
      <c r="CC113" s="153"/>
      <c r="CD113" s="153"/>
      <c r="CE113" s="153"/>
      <c r="CF113" s="153"/>
      <c r="CG113" s="153"/>
      <c r="CH113" s="153"/>
      <c r="CI113" s="153"/>
      <c r="CJ113" s="153"/>
      <c r="CK113" s="153"/>
      <c r="CL113" s="153"/>
      <c r="CM113" s="153"/>
      <c r="CN113" s="153"/>
      <c r="CO113" s="153"/>
      <c r="CP113" s="153"/>
      <c r="CQ113" s="153"/>
      <c r="CR113" s="153"/>
      <c r="CS113" s="153"/>
      <c r="CT113" s="153"/>
      <c r="CU113" s="153"/>
      <c r="CV113" s="153"/>
      <c r="CW113" s="153"/>
      <c r="CX113" s="153"/>
      <c r="CY113" s="153"/>
      <c r="CZ113" s="153"/>
      <c r="DA113" s="153"/>
      <c r="DB113" s="153"/>
      <c r="DC113" s="153"/>
      <c r="DD113" s="153"/>
      <c r="DE113" s="153"/>
      <c r="DF113" s="153"/>
      <c r="DG113" s="153"/>
      <c r="DH113" s="153"/>
      <c r="DI113" s="153"/>
      <c r="DJ113" s="153"/>
      <c r="DK113" s="153"/>
      <c r="DL113" s="153"/>
      <c r="DM113" s="153"/>
      <c r="DN113" s="153"/>
      <c r="DO113" s="153"/>
      <c r="DP113" s="153"/>
      <c r="DQ113" s="153"/>
      <c r="DR113" s="153"/>
      <c r="DS113" s="153"/>
      <c r="DT113" s="153"/>
      <c r="DU113" s="153"/>
      <c r="DV113" s="153"/>
      <c r="DW113" s="153"/>
      <c r="DX113" s="153"/>
      <c r="DY113" s="153"/>
      <c r="DZ113" s="153"/>
      <c r="EA113" s="153"/>
      <c r="EB113" s="153"/>
      <c r="EC113" s="153"/>
      <c r="ED113" s="153"/>
      <c r="EE113" s="153"/>
      <c r="EF113" s="153"/>
      <c r="EG113" s="153"/>
      <c r="EH113" s="153"/>
      <c r="EI113" s="153"/>
      <c r="EJ113" s="153"/>
      <c r="EK113" s="153"/>
      <c r="EL113" s="153"/>
      <c r="EM113" s="153"/>
      <c r="EN113" s="153"/>
      <c r="EO113" s="153"/>
      <c r="EP113" s="153"/>
      <c r="EQ113" s="153"/>
      <c r="ER113" s="153"/>
      <c r="ES113" s="153"/>
      <c r="ET113" s="153"/>
      <c r="EU113" s="153"/>
      <c r="EV113" s="153"/>
      <c r="EW113" s="153"/>
      <c r="EX113" s="153"/>
      <c r="EY113" s="153"/>
      <c r="EZ113" s="153"/>
      <c r="FA113" s="153"/>
      <c r="FB113" s="153"/>
      <c r="FC113" s="153"/>
      <c r="FD113" s="153"/>
      <c r="FE113" s="153"/>
      <c r="FF113" s="153"/>
      <c r="FG113" s="153"/>
      <c r="FH113" s="153"/>
      <c r="FI113" s="153"/>
      <c r="FJ113" s="153"/>
      <c r="FK113" s="153"/>
    </row>
    <row r="114" spans="4:167" s="154" customFormat="1" ht="12.75" hidden="1" x14ac:dyDescent="0.2">
      <c r="D114" s="204"/>
      <c r="E114" s="204"/>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c r="AK114" s="153"/>
      <c r="AL114" s="153"/>
      <c r="AM114" s="153"/>
      <c r="AN114" s="153"/>
      <c r="AO114" s="153"/>
      <c r="AP114" s="153"/>
      <c r="AQ114" s="153"/>
      <c r="AR114" s="153"/>
      <c r="AS114" s="153"/>
      <c r="AT114" s="153"/>
      <c r="AU114" s="153"/>
      <c r="AV114" s="153"/>
      <c r="AW114" s="153"/>
      <c r="AX114" s="153"/>
      <c r="AY114" s="153"/>
      <c r="AZ114" s="153"/>
      <c r="BA114" s="153"/>
      <c r="BB114" s="153"/>
      <c r="BC114" s="153"/>
      <c r="BD114" s="153"/>
      <c r="BE114" s="153"/>
      <c r="BF114" s="153"/>
      <c r="BG114" s="153"/>
      <c r="BH114" s="153"/>
      <c r="BI114" s="153"/>
      <c r="BJ114" s="153"/>
      <c r="BK114" s="153"/>
      <c r="BL114" s="153"/>
      <c r="BM114" s="153"/>
      <c r="BN114" s="153"/>
      <c r="BO114" s="153"/>
      <c r="BP114" s="153"/>
      <c r="BQ114" s="153"/>
      <c r="BR114" s="153"/>
      <c r="BS114" s="153"/>
      <c r="BT114" s="153"/>
      <c r="BU114" s="153"/>
      <c r="BV114" s="153"/>
      <c r="BW114" s="153"/>
      <c r="BX114" s="153"/>
      <c r="BY114" s="153"/>
      <c r="BZ114" s="153"/>
      <c r="CA114" s="153"/>
      <c r="CB114" s="153"/>
      <c r="CC114" s="153"/>
      <c r="CD114" s="153"/>
      <c r="CE114" s="153"/>
      <c r="CF114" s="153"/>
      <c r="CG114" s="153"/>
      <c r="CH114" s="153"/>
      <c r="CI114" s="153"/>
      <c r="CJ114" s="153"/>
      <c r="CK114" s="153"/>
      <c r="CL114" s="153"/>
      <c r="CM114" s="153"/>
      <c r="CN114" s="153"/>
      <c r="CO114" s="153"/>
      <c r="CP114" s="153"/>
      <c r="CQ114" s="153"/>
      <c r="CR114" s="153"/>
      <c r="CS114" s="153"/>
      <c r="CT114" s="153"/>
      <c r="CU114" s="153"/>
      <c r="CV114" s="153"/>
      <c r="CW114" s="153"/>
      <c r="CX114" s="153"/>
      <c r="CY114" s="153"/>
      <c r="CZ114" s="153"/>
      <c r="DA114" s="153"/>
      <c r="DB114" s="153"/>
      <c r="DC114" s="153"/>
      <c r="DD114" s="153"/>
      <c r="DE114" s="153"/>
      <c r="DF114" s="153"/>
      <c r="DG114" s="153"/>
      <c r="DH114" s="153"/>
      <c r="DI114" s="153"/>
      <c r="DJ114" s="153"/>
      <c r="DK114" s="153"/>
      <c r="DL114" s="153"/>
      <c r="DM114" s="153"/>
      <c r="DN114" s="153"/>
      <c r="DO114" s="153"/>
      <c r="DP114" s="153"/>
      <c r="DQ114" s="153"/>
      <c r="DR114" s="153"/>
      <c r="DS114" s="153"/>
      <c r="DT114" s="153"/>
      <c r="DU114" s="153"/>
      <c r="DV114" s="153"/>
      <c r="DW114" s="153"/>
      <c r="DX114" s="153"/>
      <c r="DY114" s="153"/>
      <c r="DZ114" s="153"/>
      <c r="EA114" s="153"/>
      <c r="EB114" s="153"/>
      <c r="EC114" s="153"/>
      <c r="ED114" s="153"/>
      <c r="EE114" s="153"/>
      <c r="EF114" s="153"/>
      <c r="EG114" s="153"/>
      <c r="EH114" s="153"/>
      <c r="EI114" s="153"/>
      <c r="EJ114" s="153"/>
      <c r="EK114" s="153"/>
      <c r="EL114" s="153"/>
      <c r="EM114" s="153"/>
      <c r="EN114" s="153"/>
      <c r="EO114" s="153"/>
      <c r="EP114" s="153"/>
      <c r="EQ114" s="153"/>
      <c r="ER114" s="153"/>
      <c r="ES114" s="153"/>
      <c r="ET114" s="153"/>
      <c r="EU114" s="153"/>
      <c r="EV114" s="153"/>
      <c r="EW114" s="153"/>
      <c r="EX114" s="153"/>
      <c r="EY114" s="153"/>
      <c r="EZ114" s="153"/>
      <c r="FA114" s="153"/>
      <c r="FB114" s="153"/>
      <c r="FC114" s="153"/>
      <c r="FD114" s="153"/>
      <c r="FE114" s="153"/>
      <c r="FF114" s="153"/>
      <c r="FG114" s="153"/>
      <c r="FH114" s="153"/>
      <c r="FI114" s="153"/>
      <c r="FJ114" s="153"/>
      <c r="FK114" s="153"/>
    </row>
    <row r="115" spans="4:167" s="154" customFormat="1" ht="12.75" hidden="1" x14ac:dyDescent="0.2">
      <c r="D115" s="204"/>
      <c r="E115" s="204"/>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153"/>
      <c r="AP115" s="153"/>
      <c r="AQ115" s="153"/>
      <c r="AR115" s="153"/>
      <c r="AS115" s="153"/>
      <c r="AT115" s="153"/>
      <c r="AU115" s="153"/>
      <c r="AV115" s="153"/>
      <c r="AW115" s="153"/>
      <c r="AX115" s="153"/>
      <c r="AY115" s="153"/>
      <c r="AZ115" s="153"/>
      <c r="BA115" s="153"/>
      <c r="BB115" s="153"/>
      <c r="BC115" s="153"/>
      <c r="BD115" s="153"/>
      <c r="BE115" s="153"/>
      <c r="BF115" s="153"/>
      <c r="BG115" s="153"/>
      <c r="BH115" s="153"/>
      <c r="BI115" s="153"/>
      <c r="BJ115" s="153"/>
      <c r="BK115" s="153"/>
      <c r="BL115" s="153"/>
      <c r="BM115" s="153"/>
      <c r="BN115" s="153"/>
      <c r="BO115" s="153"/>
      <c r="BP115" s="153"/>
      <c r="BQ115" s="153"/>
      <c r="BR115" s="153"/>
      <c r="BS115" s="153"/>
      <c r="BT115" s="153"/>
      <c r="BU115" s="153"/>
      <c r="BV115" s="153"/>
      <c r="BW115" s="153"/>
      <c r="BX115" s="153"/>
      <c r="BY115" s="153"/>
      <c r="BZ115" s="153"/>
      <c r="CA115" s="153"/>
      <c r="CB115" s="153"/>
      <c r="CC115" s="153"/>
      <c r="CD115" s="153"/>
      <c r="CE115" s="153"/>
      <c r="CF115" s="153"/>
      <c r="CG115" s="153"/>
      <c r="CH115" s="153"/>
      <c r="CI115" s="153"/>
      <c r="CJ115" s="153"/>
      <c r="CK115" s="153"/>
      <c r="CL115" s="153"/>
      <c r="CM115" s="153"/>
      <c r="CN115" s="153"/>
      <c r="CO115" s="153"/>
      <c r="CP115" s="153"/>
      <c r="CQ115" s="153"/>
      <c r="CR115" s="153"/>
      <c r="CS115" s="153"/>
      <c r="CT115" s="153"/>
      <c r="CU115" s="153"/>
      <c r="CV115" s="153"/>
      <c r="CW115" s="153"/>
      <c r="CX115" s="153"/>
      <c r="CY115" s="153"/>
      <c r="CZ115" s="153"/>
      <c r="DA115" s="153"/>
      <c r="DB115" s="153"/>
      <c r="DC115" s="153"/>
      <c r="DD115" s="153"/>
      <c r="DE115" s="153"/>
      <c r="DF115" s="153"/>
      <c r="DG115" s="153"/>
      <c r="DH115" s="153"/>
      <c r="DI115" s="153"/>
      <c r="DJ115" s="153"/>
      <c r="DK115" s="153"/>
      <c r="DL115" s="153"/>
      <c r="DM115" s="153"/>
      <c r="DN115" s="153"/>
      <c r="DO115" s="153"/>
      <c r="DP115" s="153"/>
      <c r="DQ115" s="153"/>
      <c r="DR115" s="153"/>
      <c r="DS115" s="153"/>
      <c r="DT115" s="153"/>
      <c r="DU115" s="153"/>
      <c r="DV115" s="153"/>
      <c r="DW115" s="153"/>
      <c r="DX115" s="153"/>
      <c r="DY115" s="153"/>
      <c r="DZ115" s="153"/>
      <c r="EA115" s="153"/>
      <c r="EB115" s="153"/>
      <c r="EC115" s="153"/>
      <c r="ED115" s="153"/>
      <c r="EE115" s="153"/>
      <c r="EF115" s="153"/>
      <c r="EG115" s="153"/>
      <c r="EH115" s="153"/>
      <c r="EI115" s="153"/>
      <c r="EJ115" s="153"/>
      <c r="EK115" s="153"/>
      <c r="EL115" s="153"/>
      <c r="EM115" s="153"/>
      <c r="EN115" s="153"/>
      <c r="EO115" s="153"/>
      <c r="EP115" s="153"/>
      <c r="EQ115" s="153"/>
      <c r="ER115" s="153"/>
      <c r="ES115" s="153"/>
      <c r="ET115" s="153"/>
      <c r="EU115" s="153"/>
      <c r="EV115" s="153"/>
      <c r="EW115" s="153"/>
      <c r="EX115" s="153"/>
      <c r="EY115" s="153"/>
      <c r="EZ115" s="153"/>
      <c r="FA115" s="153"/>
      <c r="FB115" s="153"/>
      <c r="FC115" s="153"/>
      <c r="FD115" s="153"/>
      <c r="FE115" s="153"/>
      <c r="FF115" s="153"/>
      <c r="FG115" s="153"/>
      <c r="FH115" s="153"/>
      <c r="FI115" s="153"/>
      <c r="FJ115" s="153"/>
      <c r="FK115" s="153"/>
    </row>
    <row r="116" spans="4:167" s="154" customFormat="1" ht="12.75" hidden="1" x14ac:dyDescent="0.2">
      <c r="D116" s="204"/>
      <c r="E116" s="204"/>
      <c r="P116" s="153"/>
      <c r="Q116" s="153"/>
      <c r="R116" s="153"/>
      <c r="S116" s="153"/>
      <c r="T116" s="153"/>
      <c r="U116" s="153"/>
      <c r="V116" s="153"/>
      <c r="W116" s="153"/>
      <c r="X116" s="153"/>
      <c r="Y116" s="153"/>
      <c r="Z116" s="153"/>
      <c r="AA116" s="153"/>
      <c r="AB116" s="153"/>
      <c r="AC116" s="153"/>
      <c r="AD116" s="153"/>
      <c r="AE116" s="153"/>
      <c r="AF116" s="153"/>
      <c r="AG116" s="153"/>
      <c r="AH116" s="153"/>
      <c r="AI116" s="153"/>
      <c r="AJ116" s="153"/>
      <c r="AK116" s="153"/>
      <c r="AL116" s="153"/>
      <c r="AM116" s="153"/>
      <c r="AN116" s="153"/>
      <c r="AO116" s="153"/>
      <c r="AP116" s="153"/>
      <c r="AQ116" s="153"/>
      <c r="AR116" s="153"/>
      <c r="AS116" s="153"/>
      <c r="AT116" s="153"/>
      <c r="AU116" s="153"/>
      <c r="AV116" s="153"/>
      <c r="AW116" s="153"/>
      <c r="AX116" s="153"/>
      <c r="AY116" s="153"/>
      <c r="AZ116" s="153"/>
      <c r="BA116" s="153"/>
      <c r="BB116" s="153"/>
      <c r="BC116" s="153"/>
      <c r="BD116" s="153"/>
      <c r="BE116" s="153"/>
      <c r="BF116" s="153"/>
      <c r="BG116" s="153"/>
      <c r="BH116" s="153"/>
      <c r="BI116" s="153"/>
      <c r="BJ116" s="153"/>
      <c r="BK116" s="153"/>
      <c r="BL116" s="153"/>
      <c r="BM116" s="153"/>
      <c r="BN116" s="153"/>
      <c r="BO116" s="153"/>
      <c r="BP116" s="153"/>
      <c r="BQ116" s="153"/>
      <c r="BR116" s="153"/>
      <c r="BS116" s="153"/>
      <c r="BT116" s="153"/>
      <c r="BU116" s="153"/>
      <c r="BV116" s="153"/>
      <c r="BW116" s="153"/>
      <c r="BX116" s="153"/>
      <c r="BY116" s="153"/>
      <c r="BZ116" s="153"/>
      <c r="CA116" s="153"/>
      <c r="CB116" s="153"/>
      <c r="CC116" s="153"/>
      <c r="CD116" s="153"/>
      <c r="CE116" s="153"/>
      <c r="CF116" s="153"/>
      <c r="CG116" s="153"/>
      <c r="CH116" s="153"/>
      <c r="CI116" s="153"/>
      <c r="CJ116" s="153"/>
      <c r="CK116" s="153"/>
      <c r="CL116" s="153"/>
      <c r="CM116" s="153"/>
      <c r="CN116" s="153"/>
      <c r="CO116" s="153"/>
      <c r="CP116" s="153"/>
      <c r="CQ116" s="153"/>
      <c r="CR116" s="153"/>
      <c r="CS116" s="153"/>
      <c r="CT116" s="153"/>
      <c r="CU116" s="153"/>
      <c r="CV116" s="153"/>
      <c r="CW116" s="153"/>
      <c r="CX116" s="153"/>
      <c r="CY116" s="153"/>
      <c r="CZ116" s="153"/>
      <c r="DA116" s="153"/>
      <c r="DB116" s="153"/>
      <c r="DC116" s="153"/>
      <c r="DD116" s="153"/>
      <c r="DE116" s="153"/>
      <c r="DF116" s="153"/>
      <c r="DG116" s="153"/>
      <c r="DH116" s="153"/>
      <c r="DI116" s="153"/>
      <c r="DJ116" s="153"/>
      <c r="DK116" s="153"/>
      <c r="DL116" s="153"/>
      <c r="DM116" s="153"/>
      <c r="DN116" s="153"/>
      <c r="DO116" s="153"/>
      <c r="DP116" s="153"/>
      <c r="DQ116" s="153"/>
      <c r="DR116" s="153"/>
      <c r="DS116" s="153"/>
      <c r="DT116" s="153"/>
      <c r="DU116" s="153"/>
      <c r="DV116" s="153"/>
      <c r="DW116" s="153"/>
      <c r="DX116" s="153"/>
      <c r="DY116" s="153"/>
      <c r="DZ116" s="153"/>
      <c r="EA116" s="153"/>
      <c r="EB116" s="153"/>
      <c r="EC116" s="153"/>
      <c r="ED116" s="153"/>
      <c r="EE116" s="153"/>
      <c r="EF116" s="153"/>
      <c r="EG116" s="153"/>
      <c r="EH116" s="153"/>
      <c r="EI116" s="153"/>
      <c r="EJ116" s="153"/>
      <c r="EK116" s="153"/>
      <c r="EL116" s="153"/>
      <c r="EM116" s="153"/>
      <c r="EN116" s="153"/>
      <c r="EO116" s="153"/>
      <c r="EP116" s="153"/>
      <c r="EQ116" s="153"/>
      <c r="ER116" s="153"/>
      <c r="ES116" s="153"/>
      <c r="ET116" s="153"/>
      <c r="EU116" s="153"/>
      <c r="EV116" s="153"/>
      <c r="EW116" s="153"/>
      <c r="EX116" s="153"/>
      <c r="EY116" s="153"/>
      <c r="EZ116" s="153"/>
      <c r="FA116" s="153"/>
      <c r="FB116" s="153"/>
      <c r="FC116" s="153"/>
      <c r="FD116" s="153"/>
      <c r="FE116" s="153"/>
      <c r="FF116" s="153"/>
      <c r="FG116" s="153"/>
      <c r="FH116" s="153"/>
      <c r="FI116" s="153"/>
      <c r="FJ116" s="153"/>
      <c r="FK116" s="153"/>
    </row>
    <row r="117" spans="4:167" s="154" customFormat="1" ht="12.75" hidden="1" x14ac:dyDescent="0.2">
      <c r="D117" s="204"/>
      <c r="E117" s="204"/>
      <c r="P117" s="153"/>
      <c r="Q117" s="153"/>
      <c r="R117" s="153"/>
      <c r="S117" s="153"/>
      <c r="T117" s="153"/>
      <c r="U117" s="153"/>
      <c r="V117" s="153"/>
      <c r="W117" s="153"/>
      <c r="X117" s="153"/>
      <c r="Y117" s="153"/>
      <c r="Z117" s="153"/>
      <c r="AA117" s="153"/>
      <c r="AB117" s="153"/>
      <c r="AC117" s="153"/>
      <c r="AD117" s="153"/>
      <c r="AE117" s="153"/>
      <c r="AF117" s="153"/>
      <c r="AG117" s="153"/>
      <c r="AH117" s="153"/>
      <c r="AI117" s="153"/>
      <c r="AJ117" s="153"/>
      <c r="AK117" s="153"/>
      <c r="AL117" s="153"/>
      <c r="AM117" s="153"/>
      <c r="AN117" s="153"/>
      <c r="AO117" s="153"/>
      <c r="AP117" s="153"/>
      <c r="AQ117" s="153"/>
      <c r="AR117" s="153"/>
      <c r="AS117" s="153"/>
      <c r="AT117" s="153"/>
      <c r="AU117" s="153"/>
      <c r="AV117" s="153"/>
      <c r="AW117" s="153"/>
      <c r="AX117" s="153"/>
      <c r="AY117" s="153"/>
      <c r="AZ117" s="153"/>
      <c r="BA117" s="153"/>
      <c r="BB117" s="153"/>
      <c r="BC117" s="153"/>
      <c r="BD117" s="153"/>
      <c r="BE117" s="153"/>
      <c r="BF117" s="153"/>
      <c r="BG117" s="153"/>
      <c r="BH117" s="153"/>
      <c r="BI117" s="153"/>
      <c r="BJ117" s="153"/>
      <c r="BK117" s="153"/>
      <c r="BL117" s="153"/>
      <c r="BM117" s="153"/>
      <c r="BN117" s="153"/>
      <c r="BO117" s="153"/>
      <c r="BP117" s="153"/>
      <c r="BQ117" s="153"/>
      <c r="BR117" s="153"/>
      <c r="BS117" s="153"/>
      <c r="BT117" s="153"/>
      <c r="BU117" s="153"/>
      <c r="BV117" s="153"/>
      <c r="BW117" s="153"/>
      <c r="BX117" s="153"/>
      <c r="BY117" s="153"/>
      <c r="BZ117" s="153"/>
      <c r="CA117" s="153"/>
      <c r="CB117" s="153"/>
      <c r="CC117" s="153"/>
      <c r="CD117" s="153"/>
      <c r="CE117" s="153"/>
      <c r="CF117" s="153"/>
      <c r="CG117" s="153"/>
      <c r="CH117" s="153"/>
      <c r="CI117" s="153"/>
      <c r="CJ117" s="153"/>
      <c r="CK117" s="153"/>
      <c r="CL117" s="153"/>
      <c r="CM117" s="153"/>
      <c r="CN117" s="153"/>
      <c r="CO117" s="153"/>
      <c r="CP117" s="153"/>
      <c r="CQ117" s="153"/>
      <c r="CR117" s="153"/>
      <c r="CS117" s="153"/>
      <c r="CT117" s="153"/>
      <c r="CU117" s="153"/>
      <c r="CV117" s="153"/>
      <c r="CW117" s="153"/>
      <c r="CX117" s="153"/>
      <c r="CY117" s="153"/>
      <c r="CZ117" s="153"/>
      <c r="DA117" s="153"/>
      <c r="DB117" s="153"/>
      <c r="DC117" s="153"/>
      <c r="DD117" s="153"/>
      <c r="DE117" s="153"/>
      <c r="DF117" s="153"/>
      <c r="DG117" s="153"/>
      <c r="DH117" s="153"/>
      <c r="DI117" s="153"/>
      <c r="DJ117" s="153"/>
      <c r="DK117" s="153"/>
      <c r="DL117" s="153"/>
      <c r="DM117" s="153"/>
      <c r="DN117" s="153"/>
      <c r="DO117" s="153"/>
      <c r="DP117" s="153"/>
      <c r="DQ117" s="153"/>
      <c r="DR117" s="153"/>
      <c r="DS117" s="153"/>
      <c r="DT117" s="153"/>
      <c r="DU117" s="153"/>
      <c r="DV117" s="153"/>
      <c r="DW117" s="153"/>
      <c r="DX117" s="153"/>
      <c r="DY117" s="153"/>
      <c r="DZ117" s="153"/>
      <c r="EA117" s="153"/>
      <c r="EB117" s="153"/>
      <c r="EC117" s="153"/>
      <c r="ED117" s="153"/>
      <c r="EE117" s="153"/>
      <c r="EF117" s="153"/>
      <c r="EG117" s="153"/>
      <c r="EH117" s="153"/>
      <c r="EI117" s="153"/>
      <c r="EJ117" s="153"/>
      <c r="EK117" s="153"/>
      <c r="EL117" s="153"/>
      <c r="EM117" s="153"/>
      <c r="EN117" s="153"/>
      <c r="EO117" s="153"/>
      <c r="EP117" s="153"/>
      <c r="EQ117" s="153"/>
      <c r="ER117" s="153"/>
      <c r="ES117" s="153"/>
      <c r="ET117" s="153"/>
      <c r="EU117" s="153"/>
      <c r="EV117" s="153"/>
      <c r="EW117" s="153"/>
      <c r="EX117" s="153"/>
      <c r="EY117" s="153"/>
      <c r="EZ117" s="153"/>
      <c r="FA117" s="153"/>
      <c r="FB117" s="153"/>
      <c r="FC117" s="153"/>
      <c r="FD117" s="153"/>
      <c r="FE117" s="153"/>
      <c r="FF117" s="153"/>
      <c r="FG117" s="153"/>
      <c r="FH117" s="153"/>
      <c r="FI117" s="153"/>
      <c r="FJ117" s="153"/>
      <c r="FK117" s="153"/>
    </row>
    <row r="118" spans="4:167" s="154" customFormat="1" ht="12.75" hidden="1" x14ac:dyDescent="0.2">
      <c r="D118" s="204"/>
      <c r="E118" s="204"/>
      <c r="P118" s="153"/>
      <c r="Q118" s="153"/>
      <c r="R118" s="153"/>
      <c r="S118" s="153"/>
      <c r="T118" s="153"/>
      <c r="U118" s="153"/>
      <c r="V118" s="153"/>
      <c r="W118" s="153"/>
      <c r="X118" s="153"/>
      <c r="Y118" s="153"/>
      <c r="Z118" s="153"/>
      <c r="AA118" s="153"/>
      <c r="AB118" s="153"/>
      <c r="AC118" s="153"/>
      <c r="AD118" s="153"/>
      <c r="AE118" s="153"/>
      <c r="AF118" s="153"/>
      <c r="AG118" s="153"/>
      <c r="AH118" s="153"/>
      <c r="AI118" s="153"/>
      <c r="AJ118" s="153"/>
      <c r="AK118" s="153"/>
      <c r="AL118" s="153"/>
      <c r="AM118" s="153"/>
      <c r="AN118" s="153"/>
      <c r="AO118" s="153"/>
      <c r="AP118" s="153"/>
      <c r="AQ118" s="153"/>
      <c r="AR118" s="153"/>
      <c r="AS118" s="153"/>
      <c r="AT118" s="153"/>
      <c r="AU118" s="153"/>
      <c r="AV118" s="153"/>
      <c r="AW118" s="153"/>
      <c r="AX118" s="153"/>
      <c r="AY118" s="153"/>
      <c r="AZ118" s="153"/>
      <c r="BA118" s="153"/>
      <c r="BB118" s="153"/>
      <c r="BC118" s="153"/>
      <c r="BD118" s="153"/>
      <c r="BE118" s="153"/>
      <c r="BF118" s="153"/>
      <c r="BG118" s="153"/>
      <c r="BH118" s="153"/>
      <c r="BI118" s="153"/>
      <c r="BJ118" s="153"/>
      <c r="BK118" s="153"/>
      <c r="BL118" s="153"/>
      <c r="BM118" s="153"/>
      <c r="BN118" s="153"/>
      <c r="BO118" s="153"/>
      <c r="BP118" s="153"/>
      <c r="BQ118" s="153"/>
      <c r="BR118" s="153"/>
      <c r="BS118" s="153"/>
      <c r="BT118" s="153"/>
      <c r="BU118" s="153"/>
      <c r="BV118" s="153"/>
      <c r="BW118" s="153"/>
      <c r="BX118" s="153"/>
      <c r="BY118" s="153"/>
      <c r="BZ118" s="153"/>
      <c r="CA118" s="153"/>
      <c r="CB118" s="153"/>
      <c r="CC118" s="153"/>
      <c r="CD118" s="153"/>
      <c r="CE118" s="153"/>
      <c r="CF118" s="153"/>
      <c r="CG118" s="153"/>
      <c r="CH118" s="153"/>
      <c r="CI118" s="153"/>
      <c r="CJ118" s="153"/>
      <c r="CK118" s="153"/>
      <c r="CL118" s="153"/>
      <c r="CM118" s="153"/>
      <c r="CN118" s="153"/>
      <c r="CO118" s="153"/>
      <c r="CP118" s="153"/>
      <c r="CQ118" s="153"/>
      <c r="CR118" s="153"/>
      <c r="CS118" s="153"/>
      <c r="CT118" s="153"/>
      <c r="CU118" s="153"/>
      <c r="CV118" s="153"/>
      <c r="CW118" s="153"/>
      <c r="CX118" s="153"/>
      <c r="CY118" s="153"/>
      <c r="CZ118" s="153"/>
      <c r="DA118" s="153"/>
      <c r="DB118" s="153"/>
      <c r="DC118" s="153"/>
      <c r="DD118" s="153"/>
      <c r="DE118" s="153"/>
      <c r="DF118" s="153"/>
      <c r="DG118" s="153"/>
      <c r="DH118" s="153"/>
      <c r="DI118" s="153"/>
      <c r="DJ118" s="153"/>
      <c r="DK118" s="153"/>
      <c r="DL118" s="153"/>
      <c r="DM118" s="153"/>
      <c r="DN118" s="153"/>
      <c r="DO118" s="153"/>
      <c r="DP118" s="153"/>
      <c r="DQ118" s="153"/>
      <c r="DR118" s="153"/>
      <c r="DS118" s="153"/>
      <c r="DT118" s="153"/>
      <c r="DU118" s="153"/>
      <c r="DV118" s="153"/>
      <c r="DW118" s="153"/>
      <c r="DX118" s="153"/>
      <c r="DY118" s="153"/>
      <c r="DZ118" s="153"/>
      <c r="EA118" s="153"/>
      <c r="EB118" s="153"/>
      <c r="EC118" s="153"/>
      <c r="ED118" s="153"/>
      <c r="EE118" s="153"/>
      <c r="EF118" s="153"/>
      <c r="EG118" s="153"/>
      <c r="EH118" s="153"/>
      <c r="EI118" s="153"/>
      <c r="EJ118" s="153"/>
      <c r="EK118" s="153"/>
      <c r="EL118" s="153"/>
      <c r="EM118" s="153"/>
      <c r="EN118" s="153"/>
      <c r="EO118" s="153"/>
      <c r="EP118" s="153"/>
      <c r="EQ118" s="153"/>
      <c r="ER118" s="153"/>
      <c r="ES118" s="153"/>
      <c r="ET118" s="153"/>
      <c r="EU118" s="153"/>
      <c r="EV118" s="153"/>
      <c r="EW118" s="153"/>
      <c r="EX118" s="153"/>
      <c r="EY118" s="153"/>
      <c r="EZ118" s="153"/>
      <c r="FA118" s="153"/>
      <c r="FB118" s="153"/>
      <c r="FC118" s="153"/>
      <c r="FD118" s="153"/>
      <c r="FE118" s="153"/>
      <c r="FF118" s="153"/>
      <c r="FG118" s="153"/>
      <c r="FH118" s="153"/>
      <c r="FI118" s="153"/>
      <c r="FJ118" s="153"/>
      <c r="FK118" s="153"/>
    </row>
    <row r="119" spans="4:167" s="154" customFormat="1" ht="12.75" hidden="1" x14ac:dyDescent="0.2">
      <c r="D119" s="204"/>
      <c r="E119" s="204"/>
      <c r="P119" s="153"/>
      <c r="Q119" s="153"/>
      <c r="R119" s="153"/>
      <c r="S119" s="153"/>
      <c r="T119" s="153"/>
      <c r="U119" s="153"/>
      <c r="V119" s="153"/>
      <c r="W119" s="153"/>
      <c r="X119" s="153"/>
      <c r="Y119" s="153"/>
      <c r="Z119" s="153"/>
      <c r="AA119" s="153"/>
      <c r="AB119" s="153"/>
      <c r="AC119" s="153"/>
      <c r="AD119" s="153"/>
      <c r="AE119" s="153"/>
      <c r="AF119" s="153"/>
      <c r="AG119" s="153"/>
      <c r="AH119" s="153"/>
      <c r="AI119" s="153"/>
      <c r="AJ119" s="153"/>
      <c r="AK119" s="153"/>
      <c r="AL119" s="153"/>
      <c r="AM119" s="153"/>
      <c r="AN119" s="153"/>
      <c r="AO119" s="153"/>
      <c r="AP119" s="153"/>
      <c r="AQ119" s="153"/>
      <c r="AR119" s="153"/>
      <c r="AS119" s="153"/>
      <c r="AT119" s="153"/>
      <c r="AU119" s="153"/>
      <c r="AV119" s="153"/>
      <c r="AW119" s="153"/>
      <c r="AX119" s="153"/>
      <c r="AY119" s="153"/>
      <c r="AZ119" s="153"/>
      <c r="BA119" s="153"/>
      <c r="BB119" s="153"/>
      <c r="BC119" s="153"/>
      <c r="BD119" s="153"/>
      <c r="BE119" s="153"/>
      <c r="BF119" s="153"/>
      <c r="BG119" s="153"/>
      <c r="BH119" s="153"/>
      <c r="BI119" s="153"/>
      <c r="BJ119" s="153"/>
      <c r="BK119" s="153"/>
      <c r="BL119" s="153"/>
      <c r="BM119" s="153"/>
      <c r="BN119" s="153"/>
      <c r="BO119" s="153"/>
      <c r="BP119" s="153"/>
      <c r="BQ119" s="153"/>
      <c r="BR119" s="153"/>
      <c r="BS119" s="153"/>
      <c r="BT119" s="153"/>
      <c r="BU119" s="153"/>
      <c r="BV119" s="153"/>
      <c r="BW119" s="153"/>
      <c r="BX119" s="153"/>
      <c r="BY119" s="153"/>
      <c r="BZ119" s="153"/>
      <c r="CA119" s="153"/>
      <c r="CB119" s="153"/>
      <c r="CC119" s="153"/>
      <c r="CD119" s="153"/>
      <c r="CE119" s="153"/>
      <c r="CF119" s="153"/>
      <c r="CG119" s="153"/>
      <c r="CH119" s="153"/>
      <c r="CI119" s="153"/>
      <c r="CJ119" s="153"/>
      <c r="CK119" s="153"/>
      <c r="CL119" s="153"/>
      <c r="CM119" s="153"/>
      <c r="CN119" s="153"/>
      <c r="CO119" s="153"/>
      <c r="CP119" s="153"/>
      <c r="CQ119" s="153"/>
      <c r="CR119" s="153"/>
      <c r="CS119" s="153"/>
      <c r="CT119" s="153"/>
      <c r="CU119" s="153"/>
      <c r="CV119" s="153"/>
      <c r="CW119" s="153"/>
      <c r="CX119" s="153"/>
      <c r="CY119" s="153"/>
      <c r="CZ119" s="153"/>
      <c r="DA119" s="153"/>
      <c r="DB119" s="153"/>
      <c r="DC119" s="153"/>
      <c r="DD119" s="153"/>
      <c r="DE119" s="153"/>
      <c r="DF119" s="153"/>
      <c r="DG119" s="153"/>
      <c r="DH119" s="153"/>
      <c r="DI119" s="153"/>
      <c r="DJ119" s="153"/>
      <c r="DK119" s="153"/>
      <c r="DL119" s="153"/>
      <c r="DM119" s="153"/>
      <c r="DN119" s="153"/>
      <c r="DO119" s="153"/>
      <c r="DP119" s="153"/>
      <c r="DQ119" s="153"/>
      <c r="DR119" s="153"/>
      <c r="DS119" s="153"/>
      <c r="DT119" s="153"/>
      <c r="DU119" s="153"/>
      <c r="DV119" s="153"/>
      <c r="DW119" s="153"/>
      <c r="DX119" s="153"/>
      <c r="DY119" s="153"/>
      <c r="DZ119" s="153"/>
      <c r="EA119" s="153"/>
      <c r="EB119" s="153"/>
      <c r="EC119" s="153"/>
      <c r="ED119" s="153"/>
      <c r="EE119" s="153"/>
      <c r="EF119" s="153"/>
      <c r="EG119" s="153"/>
      <c r="EH119" s="153"/>
      <c r="EI119" s="153"/>
      <c r="EJ119" s="153"/>
      <c r="EK119" s="153"/>
      <c r="EL119" s="153"/>
      <c r="EM119" s="153"/>
      <c r="EN119" s="153"/>
      <c r="EO119" s="153"/>
      <c r="EP119" s="153"/>
      <c r="EQ119" s="153"/>
      <c r="ER119" s="153"/>
      <c r="ES119" s="153"/>
      <c r="ET119" s="153"/>
      <c r="EU119" s="153"/>
      <c r="EV119" s="153"/>
      <c r="EW119" s="153"/>
      <c r="EX119" s="153"/>
      <c r="EY119" s="153"/>
      <c r="EZ119" s="153"/>
      <c r="FA119" s="153"/>
      <c r="FB119" s="153"/>
      <c r="FC119" s="153"/>
      <c r="FD119" s="153"/>
      <c r="FE119" s="153"/>
      <c r="FF119" s="153"/>
      <c r="FG119" s="153"/>
      <c r="FH119" s="153"/>
      <c r="FI119" s="153"/>
      <c r="FJ119" s="153"/>
      <c r="FK119" s="153"/>
    </row>
    <row r="120" spans="4:167" s="154" customFormat="1" ht="12.75" hidden="1" x14ac:dyDescent="0.2">
      <c r="D120" s="204"/>
      <c r="E120" s="204"/>
      <c r="P120" s="153"/>
      <c r="Q120" s="153"/>
      <c r="R120" s="153"/>
      <c r="S120" s="153"/>
      <c r="T120" s="153"/>
      <c r="U120" s="153"/>
      <c r="V120" s="153"/>
      <c r="W120" s="153"/>
      <c r="X120" s="153"/>
      <c r="Y120" s="153"/>
      <c r="Z120" s="153"/>
      <c r="AA120" s="153"/>
      <c r="AB120" s="153"/>
      <c r="AC120" s="153"/>
      <c r="AD120" s="153"/>
      <c r="AE120" s="153"/>
      <c r="AF120" s="153"/>
      <c r="AG120" s="153"/>
      <c r="AH120" s="153"/>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c r="BC120" s="153"/>
      <c r="BD120" s="153"/>
      <c r="BE120" s="153"/>
      <c r="BF120" s="153"/>
      <c r="BG120" s="153"/>
      <c r="BH120" s="153"/>
      <c r="BI120" s="153"/>
      <c r="BJ120" s="153"/>
      <c r="BK120" s="153"/>
      <c r="BL120" s="153"/>
      <c r="BM120" s="153"/>
      <c r="BN120" s="153"/>
      <c r="BO120" s="153"/>
      <c r="BP120" s="153"/>
      <c r="BQ120" s="153"/>
      <c r="BR120" s="153"/>
      <c r="BS120" s="153"/>
      <c r="BT120" s="153"/>
      <c r="BU120" s="153"/>
      <c r="BV120" s="153"/>
      <c r="BW120" s="153"/>
      <c r="BX120" s="153"/>
      <c r="BY120" s="153"/>
      <c r="BZ120" s="153"/>
      <c r="CA120" s="153"/>
      <c r="CB120" s="153"/>
      <c r="CC120" s="153"/>
      <c r="CD120" s="153"/>
      <c r="CE120" s="153"/>
      <c r="CF120" s="153"/>
      <c r="CG120" s="153"/>
      <c r="CH120" s="153"/>
      <c r="CI120" s="153"/>
      <c r="CJ120" s="153"/>
      <c r="CK120" s="153"/>
      <c r="CL120" s="153"/>
      <c r="CM120" s="153"/>
      <c r="CN120" s="153"/>
      <c r="CO120" s="153"/>
      <c r="CP120" s="153"/>
      <c r="CQ120" s="153"/>
      <c r="CR120" s="153"/>
      <c r="CS120" s="153"/>
      <c r="CT120" s="153"/>
      <c r="CU120" s="153"/>
      <c r="CV120" s="153"/>
      <c r="CW120" s="153"/>
      <c r="CX120" s="153"/>
      <c r="CY120" s="153"/>
      <c r="CZ120" s="153"/>
      <c r="DA120" s="153"/>
      <c r="DB120" s="153"/>
      <c r="DC120" s="153"/>
      <c r="DD120" s="153"/>
      <c r="DE120" s="153"/>
      <c r="DF120" s="153"/>
      <c r="DG120" s="153"/>
      <c r="DH120" s="153"/>
      <c r="DI120" s="153"/>
      <c r="DJ120" s="153"/>
      <c r="DK120" s="153"/>
      <c r="DL120" s="153"/>
      <c r="DM120" s="153"/>
      <c r="DN120" s="153"/>
      <c r="DO120" s="153"/>
      <c r="DP120" s="153"/>
      <c r="DQ120" s="153"/>
      <c r="DR120" s="153"/>
      <c r="DS120" s="153"/>
      <c r="DT120" s="153"/>
      <c r="DU120" s="153"/>
      <c r="DV120" s="153"/>
      <c r="DW120" s="153"/>
      <c r="DX120" s="153"/>
      <c r="DY120" s="153"/>
      <c r="DZ120" s="153"/>
      <c r="EA120" s="153"/>
      <c r="EB120" s="153"/>
      <c r="EC120" s="153"/>
      <c r="ED120" s="153"/>
      <c r="EE120" s="153"/>
      <c r="EF120" s="153"/>
      <c r="EG120" s="153"/>
      <c r="EH120" s="153"/>
      <c r="EI120" s="153"/>
      <c r="EJ120" s="153"/>
      <c r="EK120" s="153"/>
      <c r="EL120" s="153"/>
      <c r="EM120" s="153"/>
      <c r="EN120" s="153"/>
      <c r="EO120" s="153"/>
      <c r="EP120" s="153"/>
      <c r="EQ120" s="153"/>
      <c r="ER120" s="153"/>
      <c r="ES120" s="153"/>
      <c r="ET120" s="153"/>
      <c r="EU120" s="153"/>
      <c r="EV120" s="153"/>
      <c r="EW120" s="153"/>
      <c r="EX120" s="153"/>
      <c r="EY120" s="153"/>
      <c r="EZ120" s="153"/>
      <c r="FA120" s="153"/>
      <c r="FB120" s="153"/>
      <c r="FC120" s="153"/>
      <c r="FD120" s="153"/>
      <c r="FE120" s="153"/>
      <c r="FF120" s="153"/>
      <c r="FG120" s="153"/>
      <c r="FH120" s="153"/>
      <c r="FI120" s="153"/>
      <c r="FJ120" s="153"/>
      <c r="FK120" s="153"/>
    </row>
    <row r="121" spans="4:167" s="154" customFormat="1" ht="12.75" hidden="1" x14ac:dyDescent="0.2">
      <c r="D121" s="204"/>
      <c r="E121" s="204"/>
      <c r="P121" s="153"/>
      <c r="Q121" s="153"/>
      <c r="R121" s="153"/>
      <c r="S121" s="153"/>
      <c r="T121" s="153"/>
      <c r="U121" s="153"/>
      <c r="V121" s="153"/>
      <c r="W121" s="153"/>
      <c r="X121" s="153"/>
      <c r="Y121" s="153"/>
      <c r="Z121" s="153"/>
      <c r="AA121" s="153"/>
      <c r="AB121" s="153"/>
      <c r="AC121" s="153"/>
      <c r="AD121" s="153"/>
      <c r="AE121" s="153"/>
      <c r="AF121" s="153"/>
      <c r="AG121" s="153"/>
      <c r="AH121" s="153"/>
      <c r="AI121" s="153"/>
      <c r="AJ121" s="153"/>
      <c r="AK121" s="153"/>
      <c r="AL121" s="153"/>
      <c r="AM121" s="153"/>
      <c r="AN121" s="153"/>
      <c r="AO121" s="153"/>
      <c r="AP121" s="153"/>
      <c r="AQ121" s="153"/>
      <c r="AR121" s="153"/>
      <c r="AS121" s="153"/>
      <c r="AT121" s="153"/>
      <c r="AU121" s="153"/>
      <c r="AV121" s="153"/>
      <c r="AW121" s="153"/>
      <c r="AX121" s="153"/>
      <c r="AY121" s="153"/>
      <c r="AZ121" s="153"/>
      <c r="BA121" s="153"/>
      <c r="BB121" s="153"/>
      <c r="BC121" s="153"/>
      <c r="BD121" s="153"/>
      <c r="BE121" s="153"/>
      <c r="BF121" s="153"/>
      <c r="BG121" s="153"/>
      <c r="BH121" s="153"/>
      <c r="BI121" s="153"/>
      <c r="BJ121" s="153"/>
      <c r="BK121" s="153"/>
      <c r="BL121" s="153"/>
      <c r="BM121" s="153"/>
      <c r="BN121" s="153"/>
      <c r="BO121" s="153"/>
      <c r="BP121" s="153"/>
      <c r="BQ121" s="153"/>
      <c r="BR121" s="153"/>
      <c r="BS121" s="153"/>
      <c r="BT121" s="153"/>
      <c r="BU121" s="153"/>
      <c r="BV121" s="153"/>
      <c r="BW121" s="153"/>
      <c r="BX121" s="153"/>
      <c r="BY121" s="153"/>
      <c r="BZ121" s="153"/>
      <c r="CA121" s="153"/>
      <c r="CB121" s="153"/>
      <c r="CC121" s="153"/>
      <c r="CD121" s="153"/>
      <c r="CE121" s="153"/>
      <c r="CF121" s="153"/>
      <c r="CG121" s="153"/>
      <c r="CH121" s="153"/>
      <c r="CI121" s="153"/>
      <c r="CJ121" s="153"/>
      <c r="CK121" s="153"/>
      <c r="CL121" s="153"/>
      <c r="CM121" s="153"/>
      <c r="CN121" s="153"/>
      <c r="CO121" s="153"/>
      <c r="CP121" s="153"/>
      <c r="CQ121" s="153"/>
      <c r="CR121" s="153"/>
      <c r="CS121" s="153"/>
      <c r="CT121" s="153"/>
      <c r="CU121" s="153"/>
      <c r="CV121" s="153"/>
      <c r="CW121" s="153"/>
      <c r="CX121" s="153"/>
      <c r="CY121" s="153"/>
      <c r="CZ121" s="153"/>
      <c r="DA121" s="153"/>
      <c r="DB121" s="153"/>
      <c r="DC121" s="153"/>
      <c r="DD121" s="153"/>
      <c r="DE121" s="153"/>
      <c r="DF121" s="153"/>
      <c r="DG121" s="153"/>
      <c r="DH121" s="153"/>
      <c r="DI121" s="153"/>
      <c r="DJ121" s="153"/>
      <c r="DK121" s="153"/>
      <c r="DL121" s="153"/>
      <c r="DM121" s="153"/>
      <c r="DN121" s="153"/>
      <c r="DO121" s="153"/>
      <c r="DP121" s="153"/>
      <c r="DQ121" s="153"/>
      <c r="DR121" s="153"/>
      <c r="DS121" s="153"/>
      <c r="DT121" s="153"/>
      <c r="DU121" s="153"/>
      <c r="DV121" s="153"/>
      <c r="DW121" s="153"/>
      <c r="DX121" s="153"/>
      <c r="DY121" s="153"/>
      <c r="DZ121" s="153"/>
      <c r="EA121" s="153"/>
      <c r="EB121" s="153"/>
      <c r="EC121" s="153"/>
      <c r="ED121" s="153"/>
      <c r="EE121" s="153"/>
      <c r="EF121" s="153"/>
      <c r="EG121" s="153"/>
      <c r="EH121" s="153"/>
      <c r="EI121" s="153"/>
      <c r="EJ121" s="153"/>
      <c r="EK121" s="153"/>
      <c r="EL121" s="153"/>
      <c r="EM121" s="153"/>
      <c r="EN121" s="153"/>
      <c r="EO121" s="153"/>
      <c r="EP121" s="153"/>
      <c r="EQ121" s="153"/>
      <c r="ER121" s="153"/>
      <c r="ES121" s="153"/>
      <c r="ET121" s="153"/>
      <c r="EU121" s="153"/>
      <c r="EV121" s="153"/>
      <c r="EW121" s="153"/>
      <c r="EX121" s="153"/>
      <c r="EY121" s="153"/>
      <c r="EZ121" s="153"/>
      <c r="FA121" s="153"/>
      <c r="FB121" s="153"/>
      <c r="FC121" s="153"/>
      <c r="FD121" s="153"/>
      <c r="FE121" s="153"/>
      <c r="FF121" s="153"/>
      <c r="FG121" s="153"/>
      <c r="FH121" s="153"/>
      <c r="FI121" s="153"/>
      <c r="FJ121" s="153"/>
      <c r="FK121" s="153"/>
    </row>
    <row r="122" spans="4:167" s="154" customFormat="1" ht="12.75" hidden="1" x14ac:dyDescent="0.2">
      <c r="D122" s="204"/>
      <c r="E122" s="204"/>
      <c r="P122" s="153"/>
      <c r="Q122" s="153"/>
      <c r="R122" s="153"/>
      <c r="S122" s="153"/>
      <c r="T122" s="153"/>
      <c r="U122" s="153"/>
      <c r="V122" s="153"/>
      <c r="W122" s="153"/>
      <c r="X122" s="153"/>
      <c r="Y122" s="153"/>
      <c r="Z122" s="153"/>
      <c r="AA122" s="153"/>
      <c r="AB122" s="153"/>
      <c r="AC122" s="153"/>
      <c r="AD122" s="153"/>
      <c r="AE122" s="153"/>
      <c r="AF122" s="153"/>
      <c r="AG122" s="153"/>
      <c r="AH122" s="153"/>
      <c r="AI122" s="153"/>
      <c r="AJ122" s="153"/>
      <c r="AK122" s="153"/>
      <c r="AL122" s="153"/>
      <c r="AM122" s="153"/>
      <c r="AN122" s="153"/>
      <c r="AO122" s="153"/>
      <c r="AP122" s="153"/>
      <c r="AQ122" s="153"/>
      <c r="AR122" s="153"/>
      <c r="AS122" s="153"/>
      <c r="AT122" s="153"/>
      <c r="AU122" s="153"/>
      <c r="AV122" s="153"/>
      <c r="AW122" s="153"/>
      <c r="AX122" s="153"/>
      <c r="AY122" s="153"/>
      <c r="AZ122" s="153"/>
      <c r="BA122" s="153"/>
      <c r="BB122" s="153"/>
      <c r="BC122" s="153"/>
      <c r="BD122" s="153"/>
      <c r="BE122" s="153"/>
      <c r="BF122" s="153"/>
      <c r="BG122" s="153"/>
      <c r="BH122" s="153"/>
      <c r="BI122" s="153"/>
      <c r="BJ122" s="153"/>
      <c r="BK122" s="153"/>
      <c r="BL122" s="153"/>
      <c r="BM122" s="153"/>
      <c r="BN122" s="153"/>
      <c r="BO122" s="153"/>
      <c r="BP122" s="153"/>
      <c r="BQ122" s="153"/>
      <c r="BR122" s="153"/>
      <c r="BS122" s="153"/>
      <c r="BT122" s="153"/>
      <c r="BU122" s="153"/>
      <c r="BV122" s="153"/>
      <c r="BW122" s="153"/>
      <c r="BX122" s="153"/>
      <c r="BY122" s="153"/>
      <c r="BZ122" s="153"/>
      <c r="CA122" s="153"/>
      <c r="CB122" s="153"/>
      <c r="CC122" s="153"/>
      <c r="CD122" s="153"/>
      <c r="CE122" s="153"/>
      <c r="CF122" s="153"/>
      <c r="CG122" s="153"/>
      <c r="CH122" s="153"/>
      <c r="CI122" s="153"/>
      <c r="CJ122" s="153"/>
      <c r="CK122" s="153"/>
      <c r="CL122" s="153"/>
      <c r="CM122" s="153"/>
      <c r="CN122" s="153"/>
      <c r="CO122" s="153"/>
      <c r="CP122" s="153"/>
      <c r="CQ122" s="153"/>
      <c r="CR122" s="153"/>
      <c r="CS122" s="153"/>
      <c r="CT122" s="153"/>
      <c r="CU122" s="153"/>
      <c r="CV122" s="153"/>
      <c r="CW122" s="153"/>
      <c r="CX122" s="153"/>
      <c r="CY122" s="153"/>
      <c r="CZ122" s="153"/>
      <c r="DA122" s="153"/>
      <c r="DB122" s="153"/>
      <c r="DC122" s="153"/>
      <c r="DD122" s="153"/>
      <c r="DE122" s="153"/>
      <c r="DF122" s="153"/>
      <c r="DG122" s="153"/>
      <c r="DH122" s="153"/>
      <c r="DI122" s="153"/>
      <c r="DJ122" s="153"/>
      <c r="DK122" s="153"/>
      <c r="DL122" s="153"/>
      <c r="DM122" s="153"/>
      <c r="DN122" s="153"/>
      <c r="DO122" s="153"/>
      <c r="DP122" s="153"/>
      <c r="DQ122" s="153"/>
      <c r="DR122" s="153"/>
      <c r="DS122" s="153"/>
      <c r="DT122" s="153"/>
      <c r="DU122" s="153"/>
      <c r="DV122" s="153"/>
      <c r="DW122" s="153"/>
      <c r="DX122" s="153"/>
      <c r="DY122" s="153"/>
      <c r="DZ122" s="153"/>
      <c r="EA122" s="153"/>
      <c r="EB122" s="153"/>
      <c r="EC122" s="153"/>
      <c r="ED122" s="153"/>
      <c r="EE122" s="153"/>
      <c r="EF122" s="153"/>
      <c r="EG122" s="153"/>
      <c r="EH122" s="153"/>
      <c r="EI122" s="153"/>
      <c r="EJ122" s="153"/>
      <c r="EK122" s="153"/>
      <c r="EL122" s="153"/>
      <c r="EM122" s="153"/>
      <c r="EN122" s="153"/>
      <c r="EO122" s="153"/>
      <c r="EP122" s="153"/>
      <c r="EQ122" s="153"/>
      <c r="ER122" s="153"/>
      <c r="ES122" s="153"/>
      <c r="ET122" s="153"/>
      <c r="EU122" s="153"/>
      <c r="EV122" s="153"/>
      <c r="EW122" s="153"/>
      <c r="EX122" s="153"/>
      <c r="EY122" s="153"/>
      <c r="EZ122" s="153"/>
      <c r="FA122" s="153"/>
      <c r="FB122" s="153"/>
      <c r="FC122" s="153"/>
      <c r="FD122" s="153"/>
      <c r="FE122" s="153"/>
      <c r="FF122" s="153"/>
      <c r="FG122" s="153"/>
      <c r="FH122" s="153"/>
      <c r="FI122" s="153"/>
      <c r="FJ122" s="153"/>
      <c r="FK122" s="153"/>
    </row>
    <row r="123" spans="4:167" s="154" customFormat="1" ht="12.75" hidden="1" x14ac:dyDescent="0.2">
      <c r="D123" s="204"/>
      <c r="E123" s="204"/>
      <c r="P123" s="153"/>
      <c r="Q123" s="153"/>
      <c r="R123" s="153"/>
      <c r="S123" s="153"/>
      <c r="T123" s="153"/>
      <c r="U123" s="153"/>
      <c r="V123" s="153"/>
      <c r="W123" s="153"/>
      <c r="X123" s="153"/>
      <c r="Y123" s="153"/>
      <c r="Z123" s="153"/>
      <c r="AA123" s="153"/>
      <c r="AB123" s="153"/>
      <c r="AC123" s="153"/>
      <c r="AD123" s="153"/>
      <c r="AE123" s="153"/>
      <c r="AF123" s="153"/>
      <c r="AG123" s="153"/>
      <c r="AH123" s="153"/>
      <c r="AI123" s="153"/>
      <c r="AJ123" s="153"/>
      <c r="AK123" s="153"/>
      <c r="AL123" s="153"/>
      <c r="AM123" s="153"/>
      <c r="AN123" s="153"/>
      <c r="AO123" s="153"/>
      <c r="AP123" s="153"/>
      <c r="AQ123" s="153"/>
      <c r="AR123" s="153"/>
      <c r="AS123" s="153"/>
      <c r="AT123" s="153"/>
      <c r="AU123" s="153"/>
      <c r="AV123" s="153"/>
      <c r="AW123" s="153"/>
      <c r="AX123" s="153"/>
      <c r="AY123" s="153"/>
      <c r="AZ123" s="153"/>
      <c r="BA123" s="153"/>
      <c r="BB123" s="153"/>
      <c r="BC123" s="153"/>
      <c r="BD123" s="153"/>
      <c r="BE123" s="153"/>
      <c r="BF123" s="153"/>
      <c r="BG123" s="153"/>
      <c r="BH123" s="153"/>
      <c r="BI123" s="153"/>
      <c r="BJ123" s="153"/>
      <c r="BK123" s="153"/>
      <c r="BL123" s="153"/>
      <c r="BM123" s="153"/>
      <c r="BN123" s="153"/>
      <c r="BO123" s="153"/>
      <c r="BP123" s="153"/>
      <c r="BQ123" s="153"/>
      <c r="BR123" s="153"/>
      <c r="BS123" s="153"/>
      <c r="BT123" s="153"/>
      <c r="BU123" s="153"/>
      <c r="BV123" s="153"/>
      <c r="BW123" s="153"/>
      <c r="BX123" s="153"/>
      <c r="BY123" s="153"/>
      <c r="BZ123" s="153"/>
      <c r="CA123" s="153"/>
      <c r="CB123" s="153"/>
      <c r="CC123" s="153"/>
      <c r="CD123" s="153"/>
      <c r="CE123" s="153"/>
      <c r="CF123" s="153"/>
      <c r="CG123" s="153"/>
      <c r="CH123" s="153"/>
      <c r="CI123" s="153"/>
      <c r="CJ123" s="153"/>
      <c r="CK123" s="153"/>
      <c r="CL123" s="153"/>
      <c r="CM123" s="153"/>
      <c r="CN123" s="153"/>
      <c r="CO123" s="153"/>
      <c r="CP123" s="153"/>
      <c r="CQ123" s="153"/>
      <c r="CR123" s="153"/>
      <c r="CS123" s="153"/>
      <c r="CT123" s="153"/>
      <c r="CU123" s="153"/>
      <c r="CV123" s="153"/>
      <c r="CW123" s="153"/>
      <c r="CX123" s="153"/>
      <c r="CY123" s="153"/>
      <c r="CZ123" s="153"/>
      <c r="DA123" s="153"/>
      <c r="DB123" s="153"/>
      <c r="DC123" s="153"/>
      <c r="DD123" s="153"/>
      <c r="DE123" s="153"/>
      <c r="DF123" s="153"/>
      <c r="DG123" s="153"/>
      <c r="DH123" s="153"/>
      <c r="DI123" s="153"/>
      <c r="DJ123" s="153"/>
      <c r="DK123" s="153"/>
      <c r="DL123" s="153"/>
      <c r="DM123" s="153"/>
      <c r="DN123" s="153"/>
      <c r="DO123" s="153"/>
      <c r="DP123" s="153"/>
      <c r="DQ123" s="153"/>
      <c r="DR123" s="153"/>
      <c r="DS123" s="153"/>
      <c r="DT123" s="153"/>
      <c r="DU123" s="153"/>
      <c r="DV123" s="153"/>
      <c r="DW123" s="153"/>
      <c r="DX123" s="153"/>
      <c r="DY123" s="153"/>
      <c r="DZ123" s="153"/>
      <c r="EA123" s="153"/>
      <c r="EB123" s="153"/>
      <c r="EC123" s="153"/>
      <c r="ED123" s="153"/>
      <c r="EE123" s="153"/>
      <c r="EF123" s="153"/>
      <c r="EG123" s="153"/>
      <c r="EH123" s="153"/>
      <c r="EI123" s="153"/>
      <c r="EJ123" s="153"/>
      <c r="EK123" s="153"/>
      <c r="EL123" s="153"/>
      <c r="EM123" s="153"/>
      <c r="EN123" s="153"/>
      <c r="EO123" s="153"/>
      <c r="EP123" s="153"/>
      <c r="EQ123" s="153"/>
      <c r="ER123" s="153"/>
      <c r="ES123" s="153"/>
      <c r="ET123" s="153"/>
      <c r="EU123" s="153"/>
      <c r="EV123" s="153"/>
      <c r="EW123" s="153"/>
      <c r="EX123" s="153"/>
      <c r="EY123" s="153"/>
      <c r="EZ123" s="153"/>
      <c r="FA123" s="153"/>
      <c r="FB123" s="153"/>
      <c r="FC123" s="153"/>
      <c r="FD123" s="153"/>
      <c r="FE123" s="153"/>
      <c r="FF123" s="153"/>
      <c r="FG123" s="153"/>
      <c r="FH123" s="153"/>
      <c r="FI123" s="153"/>
      <c r="FJ123" s="153"/>
      <c r="FK123" s="153"/>
    </row>
    <row r="124" spans="4:167" s="154" customFormat="1" ht="12.75" hidden="1" x14ac:dyDescent="0.2">
      <c r="D124" s="204"/>
      <c r="E124" s="204"/>
      <c r="P124" s="153"/>
      <c r="Q124" s="153"/>
      <c r="R124" s="153"/>
      <c r="S124" s="153"/>
      <c r="T124" s="153"/>
      <c r="U124" s="153"/>
      <c r="V124" s="153"/>
      <c r="W124" s="153"/>
      <c r="X124" s="153"/>
      <c r="Y124" s="153"/>
      <c r="Z124" s="153"/>
      <c r="AA124" s="153"/>
      <c r="AB124" s="153"/>
      <c r="AC124" s="153"/>
      <c r="AD124" s="153"/>
      <c r="AE124" s="153"/>
      <c r="AF124" s="153"/>
      <c r="AG124" s="153"/>
      <c r="AH124" s="153"/>
      <c r="AI124" s="153"/>
      <c r="AJ124" s="153"/>
      <c r="AK124" s="153"/>
      <c r="AL124" s="153"/>
      <c r="AM124" s="153"/>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3"/>
      <c r="BQ124" s="153"/>
      <c r="BR124" s="153"/>
      <c r="BS124" s="153"/>
      <c r="BT124" s="153"/>
      <c r="BU124" s="153"/>
      <c r="BV124" s="153"/>
      <c r="BW124" s="153"/>
      <c r="BX124" s="153"/>
      <c r="BY124" s="153"/>
      <c r="BZ124" s="153"/>
      <c r="CA124" s="153"/>
      <c r="CB124" s="153"/>
      <c r="CC124" s="153"/>
      <c r="CD124" s="153"/>
      <c r="CE124" s="153"/>
      <c r="CF124" s="153"/>
      <c r="CG124" s="153"/>
      <c r="CH124" s="153"/>
      <c r="CI124" s="153"/>
      <c r="CJ124" s="153"/>
      <c r="CK124" s="153"/>
      <c r="CL124" s="153"/>
      <c r="CM124" s="153"/>
      <c r="CN124" s="153"/>
      <c r="CO124" s="153"/>
      <c r="CP124" s="153"/>
      <c r="CQ124" s="153"/>
      <c r="CR124" s="153"/>
      <c r="CS124" s="153"/>
      <c r="CT124" s="153"/>
      <c r="CU124" s="153"/>
      <c r="CV124" s="153"/>
      <c r="CW124" s="153"/>
      <c r="CX124" s="153"/>
      <c r="CY124" s="153"/>
      <c r="CZ124" s="153"/>
      <c r="DA124" s="153"/>
      <c r="DB124" s="153"/>
      <c r="DC124" s="153"/>
      <c r="DD124" s="153"/>
      <c r="DE124" s="153"/>
      <c r="DF124" s="153"/>
      <c r="DG124" s="153"/>
      <c r="DH124" s="153"/>
      <c r="DI124" s="153"/>
      <c r="DJ124" s="153"/>
      <c r="DK124" s="153"/>
      <c r="DL124" s="153"/>
      <c r="DM124" s="153"/>
      <c r="DN124" s="153"/>
      <c r="DO124" s="153"/>
      <c r="DP124" s="153"/>
      <c r="DQ124" s="153"/>
      <c r="DR124" s="153"/>
      <c r="DS124" s="153"/>
      <c r="DT124" s="153"/>
      <c r="DU124" s="153"/>
      <c r="DV124" s="153"/>
      <c r="DW124" s="153"/>
      <c r="DX124" s="153"/>
      <c r="DY124" s="153"/>
      <c r="DZ124" s="153"/>
      <c r="EA124" s="153"/>
      <c r="EB124" s="153"/>
      <c r="EC124" s="153"/>
      <c r="ED124" s="153"/>
      <c r="EE124" s="153"/>
      <c r="EF124" s="153"/>
      <c r="EG124" s="153"/>
      <c r="EH124" s="153"/>
      <c r="EI124" s="153"/>
      <c r="EJ124" s="153"/>
      <c r="EK124" s="153"/>
      <c r="EL124" s="153"/>
      <c r="EM124" s="153"/>
      <c r="EN124" s="153"/>
      <c r="EO124" s="153"/>
      <c r="EP124" s="153"/>
      <c r="EQ124" s="153"/>
      <c r="ER124" s="153"/>
      <c r="ES124" s="153"/>
      <c r="ET124" s="153"/>
      <c r="EU124" s="153"/>
      <c r="EV124" s="153"/>
      <c r="EW124" s="153"/>
      <c r="EX124" s="153"/>
      <c r="EY124" s="153"/>
      <c r="EZ124" s="153"/>
      <c r="FA124" s="153"/>
      <c r="FB124" s="153"/>
      <c r="FC124" s="153"/>
      <c r="FD124" s="153"/>
      <c r="FE124" s="153"/>
      <c r="FF124" s="153"/>
      <c r="FG124" s="153"/>
      <c r="FH124" s="153"/>
      <c r="FI124" s="153"/>
      <c r="FJ124" s="153"/>
      <c r="FK124" s="153"/>
    </row>
    <row r="125" spans="4:167" s="154" customFormat="1" ht="12.75" hidden="1" x14ac:dyDescent="0.2">
      <c r="D125" s="204"/>
      <c r="E125" s="204"/>
      <c r="P125" s="153"/>
      <c r="Q125" s="153"/>
      <c r="R125" s="153"/>
      <c r="S125" s="153"/>
      <c r="T125" s="153"/>
      <c r="U125" s="153"/>
      <c r="V125" s="153"/>
      <c r="W125" s="153"/>
      <c r="X125" s="153"/>
      <c r="Y125" s="153"/>
      <c r="Z125" s="153"/>
      <c r="AA125" s="153"/>
      <c r="AB125" s="153"/>
      <c r="AC125" s="153"/>
      <c r="AD125" s="153"/>
      <c r="AE125" s="153"/>
      <c r="AF125" s="153"/>
      <c r="AG125" s="153"/>
      <c r="AH125" s="153"/>
      <c r="AI125" s="153"/>
      <c r="AJ125" s="153"/>
      <c r="AK125" s="153"/>
      <c r="AL125" s="153"/>
      <c r="AM125" s="153"/>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3"/>
      <c r="BQ125" s="153"/>
      <c r="BR125" s="153"/>
      <c r="BS125" s="153"/>
      <c r="BT125" s="153"/>
      <c r="BU125" s="153"/>
      <c r="BV125" s="153"/>
      <c r="BW125" s="153"/>
      <c r="BX125" s="153"/>
      <c r="BY125" s="153"/>
      <c r="BZ125" s="153"/>
      <c r="CA125" s="153"/>
      <c r="CB125" s="153"/>
      <c r="CC125" s="153"/>
      <c r="CD125" s="153"/>
      <c r="CE125" s="153"/>
      <c r="CF125" s="153"/>
      <c r="CG125" s="153"/>
      <c r="CH125" s="153"/>
      <c r="CI125" s="153"/>
      <c r="CJ125" s="153"/>
      <c r="CK125" s="153"/>
      <c r="CL125" s="153"/>
      <c r="CM125" s="153"/>
      <c r="CN125" s="153"/>
      <c r="CO125" s="153"/>
      <c r="CP125" s="153"/>
      <c r="CQ125" s="153"/>
      <c r="CR125" s="153"/>
      <c r="CS125" s="153"/>
      <c r="CT125" s="153"/>
      <c r="CU125" s="153"/>
      <c r="CV125" s="153"/>
      <c r="CW125" s="153"/>
      <c r="CX125" s="153"/>
      <c r="CY125" s="153"/>
      <c r="CZ125" s="153"/>
      <c r="DA125" s="153"/>
      <c r="DB125" s="153"/>
      <c r="DC125" s="153"/>
      <c r="DD125" s="153"/>
      <c r="DE125" s="153"/>
      <c r="DF125" s="153"/>
      <c r="DG125" s="153"/>
      <c r="DH125" s="153"/>
      <c r="DI125" s="153"/>
      <c r="DJ125" s="153"/>
      <c r="DK125" s="153"/>
      <c r="DL125" s="153"/>
      <c r="DM125" s="153"/>
      <c r="DN125" s="153"/>
      <c r="DO125" s="153"/>
      <c r="DP125" s="153"/>
      <c r="DQ125" s="153"/>
      <c r="DR125" s="153"/>
      <c r="DS125" s="153"/>
      <c r="DT125" s="153"/>
      <c r="DU125" s="153"/>
      <c r="DV125" s="153"/>
      <c r="DW125" s="153"/>
      <c r="DX125" s="153"/>
      <c r="DY125" s="153"/>
      <c r="DZ125" s="153"/>
      <c r="EA125" s="153"/>
      <c r="EB125" s="153"/>
      <c r="EC125" s="153"/>
      <c r="ED125" s="153"/>
      <c r="EE125" s="153"/>
      <c r="EF125" s="153"/>
      <c r="EG125" s="153"/>
      <c r="EH125" s="153"/>
      <c r="EI125" s="153"/>
      <c r="EJ125" s="153"/>
      <c r="EK125" s="153"/>
      <c r="EL125" s="153"/>
      <c r="EM125" s="153"/>
      <c r="EN125" s="153"/>
      <c r="EO125" s="153"/>
      <c r="EP125" s="153"/>
      <c r="EQ125" s="153"/>
      <c r="ER125" s="153"/>
      <c r="ES125" s="153"/>
      <c r="ET125" s="153"/>
      <c r="EU125" s="153"/>
      <c r="EV125" s="153"/>
      <c r="EW125" s="153"/>
      <c r="EX125" s="153"/>
      <c r="EY125" s="153"/>
      <c r="EZ125" s="153"/>
      <c r="FA125" s="153"/>
      <c r="FB125" s="153"/>
      <c r="FC125" s="153"/>
      <c r="FD125" s="153"/>
      <c r="FE125" s="153"/>
      <c r="FF125" s="153"/>
      <c r="FG125" s="153"/>
      <c r="FH125" s="153"/>
      <c r="FI125" s="153"/>
      <c r="FJ125" s="153"/>
      <c r="FK125" s="153"/>
    </row>
    <row r="126" spans="4:167" s="154" customFormat="1" ht="12.75" hidden="1" x14ac:dyDescent="0.2">
      <c r="D126" s="204"/>
      <c r="E126" s="204"/>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3"/>
      <c r="AL126" s="153"/>
      <c r="AM126" s="153"/>
      <c r="AN126" s="153"/>
      <c r="AO126" s="153"/>
      <c r="AP126" s="153"/>
      <c r="AQ126" s="153"/>
      <c r="AR126" s="153"/>
      <c r="AS126" s="153"/>
      <c r="AT126" s="153"/>
      <c r="AU126" s="153"/>
      <c r="AV126" s="153"/>
      <c r="AW126" s="153"/>
      <c r="AX126" s="153"/>
      <c r="AY126" s="153"/>
      <c r="AZ126" s="153"/>
      <c r="BA126" s="153"/>
      <c r="BB126" s="153"/>
      <c r="BC126" s="153"/>
      <c r="BD126" s="153"/>
      <c r="BE126" s="153"/>
      <c r="BF126" s="153"/>
      <c r="BG126" s="153"/>
      <c r="BH126" s="153"/>
      <c r="BI126" s="153"/>
      <c r="BJ126" s="153"/>
      <c r="BK126" s="153"/>
      <c r="BL126" s="153"/>
      <c r="BM126" s="153"/>
      <c r="BN126" s="153"/>
      <c r="BO126" s="153"/>
      <c r="BP126" s="153"/>
      <c r="BQ126" s="153"/>
      <c r="BR126" s="153"/>
      <c r="BS126" s="153"/>
      <c r="BT126" s="153"/>
      <c r="BU126" s="153"/>
      <c r="BV126" s="153"/>
      <c r="BW126" s="153"/>
      <c r="BX126" s="153"/>
      <c r="BY126" s="153"/>
      <c r="BZ126" s="153"/>
      <c r="CA126" s="153"/>
      <c r="CB126" s="153"/>
      <c r="CC126" s="153"/>
      <c r="CD126" s="153"/>
      <c r="CE126" s="153"/>
      <c r="CF126" s="153"/>
      <c r="CG126" s="153"/>
      <c r="CH126" s="153"/>
      <c r="CI126" s="153"/>
      <c r="CJ126" s="153"/>
      <c r="CK126" s="153"/>
      <c r="CL126" s="153"/>
      <c r="CM126" s="153"/>
      <c r="CN126" s="153"/>
      <c r="CO126" s="153"/>
      <c r="CP126" s="153"/>
      <c r="CQ126" s="153"/>
      <c r="CR126" s="153"/>
      <c r="CS126" s="153"/>
      <c r="CT126" s="153"/>
      <c r="CU126" s="153"/>
      <c r="CV126" s="153"/>
      <c r="CW126" s="153"/>
      <c r="CX126" s="153"/>
      <c r="CY126" s="153"/>
      <c r="CZ126" s="153"/>
      <c r="DA126" s="153"/>
      <c r="DB126" s="153"/>
      <c r="DC126" s="153"/>
      <c r="DD126" s="153"/>
      <c r="DE126" s="153"/>
      <c r="DF126" s="153"/>
      <c r="DG126" s="153"/>
      <c r="DH126" s="153"/>
      <c r="DI126" s="153"/>
      <c r="DJ126" s="153"/>
      <c r="DK126" s="153"/>
      <c r="DL126" s="153"/>
      <c r="DM126" s="153"/>
      <c r="DN126" s="153"/>
      <c r="DO126" s="153"/>
      <c r="DP126" s="153"/>
      <c r="DQ126" s="153"/>
      <c r="DR126" s="153"/>
      <c r="DS126" s="153"/>
      <c r="DT126" s="153"/>
      <c r="DU126" s="153"/>
      <c r="DV126" s="153"/>
      <c r="DW126" s="153"/>
      <c r="DX126" s="153"/>
      <c r="DY126" s="153"/>
      <c r="DZ126" s="153"/>
      <c r="EA126" s="153"/>
      <c r="EB126" s="153"/>
      <c r="EC126" s="153"/>
      <c r="ED126" s="153"/>
      <c r="EE126" s="153"/>
      <c r="EF126" s="153"/>
      <c r="EG126" s="153"/>
      <c r="EH126" s="153"/>
      <c r="EI126" s="153"/>
      <c r="EJ126" s="153"/>
      <c r="EK126" s="153"/>
      <c r="EL126" s="153"/>
      <c r="EM126" s="153"/>
      <c r="EN126" s="153"/>
      <c r="EO126" s="153"/>
      <c r="EP126" s="153"/>
      <c r="EQ126" s="153"/>
      <c r="ER126" s="153"/>
      <c r="ES126" s="153"/>
      <c r="ET126" s="153"/>
      <c r="EU126" s="153"/>
      <c r="EV126" s="153"/>
      <c r="EW126" s="153"/>
      <c r="EX126" s="153"/>
      <c r="EY126" s="153"/>
      <c r="EZ126" s="153"/>
      <c r="FA126" s="153"/>
      <c r="FB126" s="153"/>
      <c r="FC126" s="153"/>
      <c r="FD126" s="153"/>
      <c r="FE126" s="153"/>
      <c r="FF126" s="153"/>
      <c r="FG126" s="153"/>
      <c r="FH126" s="153"/>
      <c r="FI126" s="153"/>
      <c r="FJ126" s="153"/>
      <c r="FK126" s="153"/>
    </row>
    <row r="127" spans="4:167" s="154" customFormat="1" ht="12.75" hidden="1" x14ac:dyDescent="0.2">
      <c r="D127" s="204"/>
      <c r="E127" s="204"/>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c r="AO127" s="153"/>
      <c r="AP127" s="153"/>
      <c r="AQ127" s="153"/>
      <c r="AR127" s="153"/>
      <c r="AS127" s="153"/>
      <c r="AT127" s="153"/>
      <c r="AU127" s="153"/>
      <c r="AV127" s="153"/>
      <c r="AW127" s="153"/>
      <c r="AX127" s="153"/>
      <c r="AY127" s="153"/>
      <c r="AZ127" s="153"/>
      <c r="BA127" s="153"/>
      <c r="BB127" s="153"/>
      <c r="BC127" s="153"/>
      <c r="BD127" s="153"/>
      <c r="BE127" s="153"/>
      <c r="BF127" s="153"/>
      <c r="BG127" s="153"/>
      <c r="BH127" s="153"/>
      <c r="BI127" s="153"/>
      <c r="BJ127" s="153"/>
      <c r="BK127" s="153"/>
      <c r="BL127" s="153"/>
      <c r="BM127" s="153"/>
      <c r="BN127" s="153"/>
      <c r="BO127" s="153"/>
      <c r="BP127" s="153"/>
      <c r="BQ127" s="153"/>
      <c r="BR127" s="153"/>
      <c r="BS127" s="153"/>
      <c r="BT127" s="153"/>
      <c r="BU127" s="153"/>
      <c r="BV127" s="153"/>
      <c r="BW127" s="153"/>
      <c r="BX127" s="153"/>
      <c r="BY127" s="153"/>
      <c r="BZ127" s="153"/>
      <c r="CA127" s="153"/>
      <c r="CB127" s="153"/>
      <c r="CC127" s="153"/>
      <c r="CD127" s="153"/>
      <c r="CE127" s="153"/>
      <c r="CF127" s="153"/>
      <c r="CG127" s="153"/>
      <c r="CH127" s="153"/>
      <c r="CI127" s="153"/>
      <c r="CJ127" s="153"/>
      <c r="CK127" s="153"/>
      <c r="CL127" s="153"/>
      <c r="CM127" s="153"/>
      <c r="CN127" s="153"/>
      <c r="CO127" s="153"/>
      <c r="CP127" s="153"/>
      <c r="CQ127" s="153"/>
      <c r="CR127" s="153"/>
      <c r="CS127" s="153"/>
      <c r="CT127" s="153"/>
      <c r="CU127" s="153"/>
      <c r="CV127" s="153"/>
      <c r="CW127" s="153"/>
      <c r="CX127" s="153"/>
      <c r="CY127" s="153"/>
      <c r="CZ127" s="153"/>
      <c r="DA127" s="153"/>
      <c r="DB127" s="153"/>
      <c r="DC127" s="153"/>
      <c r="DD127" s="153"/>
      <c r="DE127" s="153"/>
      <c r="DF127" s="153"/>
      <c r="DG127" s="153"/>
      <c r="DH127" s="153"/>
      <c r="DI127" s="153"/>
      <c r="DJ127" s="153"/>
      <c r="DK127" s="153"/>
      <c r="DL127" s="153"/>
      <c r="DM127" s="153"/>
      <c r="DN127" s="153"/>
      <c r="DO127" s="153"/>
      <c r="DP127" s="153"/>
      <c r="DQ127" s="153"/>
      <c r="DR127" s="153"/>
      <c r="DS127" s="153"/>
      <c r="DT127" s="153"/>
      <c r="DU127" s="153"/>
      <c r="DV127" s="153"/>
      <c r="DW127" s="153"/>
      <c r="DX127" s="153"/>
      <c r="DY127" s="153"/>
      <c r="DZ127" s="153"/>
      <c r="EA127" s="153"/>
      <c r="EB127" s="153"/>
      <c r="EC127" s="153"/>
      <c r="ED127" s="153"/>
      <c r="EE127" s="153"/>
      <c r="EF127" s="153"/>
      <c r="EG127" s="153"/>
      <c r="EH127" s="153"/>
      <c r="EI127" s="153"/>
      <c r="EJ127" s="153"/>
      <c r="EK127" s="153"/>
      <c r="EL127" s="153"/>
      <c r="EM127" s="153"/>
      <c r="EN127" s="153"/>
      <c r="EO127" s="153"/>
      <c r="EP127" s="153"/>
      <c r="EQ127" s="153"/>
      <c r="ER127" s="153"/>
      <c r="ES127" s="153"/>
      <c r="ET127" s="153"/>
      <c r="EU127" s="153"/>
      <c r="EV127" s="153"/>
      <c r="EW127" s="153"/>
      <c r="EX127" s="153"/>
      <c r="EY127" s="153"/>
      <c r="EZ127" s="153"/>
      <c r="FA127" s="153"/>
      <c r="FB127" s="153"/>
      <c r="FC127" s="153"/>
      <c r="FD127" s="153"/>
      <c r="FE127" s="153"/>
      <c r="FF127" s="153"/>
      <c r="FG127" s="153"/>
      <c r="FH127" s="153"/>
      <c r="FI127" s="153"/>
      <c r="FJ127" s="153"/>
      <c r="FK127" s="153"/>
    </row>
    <row r="128" spans="4:167" s="154" customFormat="1" ht="12.75" hidden="1" x14ac:dyDescent="0.2">
      <c r="D128" s="204"/>
      <c r="E128" s="204"/>
      <c r="P128" s="153"/>
      <c r="Q128" s="153"/>
      <c r="R128" s="153"/>
      <c r="S128" s="153"/>
      <c r="T128" s="153"/>
      <c r="U128" s="153"/>
      <c r="V128" s="153"/>
      <c r="W128" s="153"/>
      <c r="X128" s="153"/>
      <c r="Y128" s="153"/>
      <c r="Z128" s="153"/>
      <c r="AA128" s="153"/>
      <c r="AB128" s="153"/>
      <c r="AC128" s="153"/>
      <c r="AD128" s="153"/>
      <c r="AE128" s="153"/>
      <c r="AF128" s="153"/>
      <c r="AG128" s="153"/>
      <c r="AH128" s="153"/>
      <c r="AI128" s="153"/>
      <c r="AJ128" s="153"/>
      <c r="AK128" s="153"/>
      <c r="AL128" s="153"/>
      <c r="AM128" s="153"/>
      <c r="AN128" s="153"/>
      <c r="AO128" s="153"/>
      <c r="AP128" s="153"/>
      <c r="AQ128" s="153"/>
      <c r="AR128" s="153"/>
      <c r="AS128" s="153"/>
      <c r="AT128" s="153"/>
      <c r="AU128" s="153"/>
      <c r="AV128" s="153"/>
      <c r="AW128" s="153"/>
      <c r="AX128" s="153"/>
      <c r="AY128" s="153"/>
      <c r="AZ128" s="153"/>
      <c r="BA128" s="153"/>
      <c r="BB128" s="153"/>
      <c r="BC128" s="153"/>
      <c r="BD128" s="153"/>
      <c r="BE128" s="153"/>
      <c r="BF128" s="153"/>
      <c r="BG128" s="153"/>
      <c r="BH128" s="153"/>
      <c r="BI128" s="153"/>
      <c r="BJ128" s="153"/>
      <c r="BK128" s="153"/>
      <c r="BL128" s="153"/>
      <c r="BM128" s="153"/>
      <c r="BN128" s="153"/>
      <c r="BO128" s="153"/>
      <c r="BP128" s="153"/>
      <c r="BQ128" s="153"/>
      <c r="BR128" s="153"/>
      <c r="BS128" s="153"/>
      <c r="BT128" s="153"/>
      <c r="BU128" s="153"/>
      <c r="BV128" s="153"/>
      <c r="BW128" s="153"/>
      <c r="BX128" s="153"/>
      <c r="BY128" s="153"/>
      <c r="BZ128" s="153"/>
      <c r="CA128" s="153"/>
      <c r="CB128" s="153"/>
      <c r="CC128" s="153"/>
      <c r="CD128" s="153"/>
      <c r="CE128" s="153"/>
      <c r="CF128" s="153"/>
      <c r="CG128" s="153"/>
      <c r="CH128" s="153"/>
      <c r="CI128" s="153"/>
      <c r="CJ128" s="153"/>
      <c r="CK128" s="153"/>
      <c r="CL128" s="153"/>
      <c r="CM128" s="153"/>
      <c r="CN128" s="153"/>
      <c r="CO128" s="153"/>
      <c r="CP128" s="153"/>
      <c r="CQ128" s="153"/>
      <c r="CR128" s="153"/>
      <c r="CS128" s="153"/>
      <c r="CT128" s="153"/>
      <c r="CU128" s="153"/>
      <c r="CV128" s="153"/>
      <c r="CW128" s="153"/>
      <c r="CX128" s="153"/>
      <c r="CY128" s="153"/>
      <c r="CZ128" s="153"/>
      <c r="DA128" s="153"/>
      <c r="DB128" s="153"/>
      <c r="DC128" s="153"/>
      <c r="DD128" s="153"/>
      <c r="DE128" s="153"/>
      <c r="DF128" s="153"/>
      <c r="DG128" s="153"/>
      <c r="DH128" s="153"/>
      <c r="DI128" s="153"/>
      <c r="DJ128" s="153"/>
      <c r="DK128" s="153"/>
      <c r="DL128" s="153"/>
      <c r="DM128" s="153"/>
      <c r="DN128" s="153"/>
      <c r="DO128" s="153"/>
      <c r="DP128" s="153"/>
      <c r="DQ128" s="153"/>
      <c r="DR128" s="153"/>
      <c r="DS128" s="153"/>
      <c r="DT128" s="153"/>
      <c r="DU128" s="153"/>
      <c r="DV128" s="153"/>
      <c r="DW128" s="153"/>
      <c r="DX128" s="153"/>
      <c r="DY128" s="153"/>
      <c r="DZ128" s="153"/>
      <c r="EA128" s="153"/>
      <c r="EB128" s="153"/>
      <c r="EC128" s="153"/>
      <c r="ED128" s="153"/>
      <c r="EE128" s="153"/>
      <c r="EF128" s="153"/>
      <c r="EG128" s="153"/>
      <c r="EH128" s="153"/>
      <c r="EI128" s="153"/>
      <c r="EJ128" s="153"/>
      <c r="EK128" s="153"/>
      <c r="EL128" s="153"/>
      <c r="EM128" s="153"/>
      <c r="EN128" s="153"/>
      <c r="EO128" s="153"/>
      <c r="EP128" s="153"/>
      <c r="EQ128" s="153"/>
      <c r="ER128" s="153"/>
      <c r="ES128" s="153"/>
      <c r="ET128" s="153"/>
      <c r="EU128" s="153"/>
      <c r="EV128" s="153"/>
      <c r="EW128" s="153"/>
      <c r="EX128" s="153"/>
      <c r="EY128" s="153"/>
      <c r="EZ128" s="153"/>
      <c r="FA128" s="153"/>
      <c r="FB128" s="153"/>
      <c r="FC128" s="153"/>
      <c r="FD128" s="153"/>
      <c r="FE128" s="153"/>
      <c r="FF128" s="153"/>
      <c r="FG128" s="153"/>
      <c r="FH128" s="153"/>
      <c r="FI128" s="153"/>
      <c r="FJ128" s="153"/>
      <c r="FK128" s="153"/>
    </row>
    <row r="129" spans="4:167" s="154" customFormat="1" ht="12.75" hidden="1" x14ac:dyDescent="0.2">
      <c r="D129" s="204"/>
      <c r="E129" s="204"/>
      <c r="P129" s="153"/>
      <c r="Q129" s="153"/>
      <c r="R129" s="153"/>
      <c r="S129" s="153"/>
      <c r="T129" s="153"/>
      <c r="U129" s="153"/>
      <c r="V129" s="153"/>
      <c r="W129" s="153"/>
      <c r="X129" s="153"/>
      <c r="Y129" s="153"/>
      <c r="Z129" s="153"/>
      <c r="AA129" s="153"/>
      <c r="AB129" s="153"/>
      <c r="AC129" s="153"/>
      <c r="AD129" s="153"/>
      <c r="AE129" s="153"/>
      <c r="AF129" s="153"/>
      <c r="AG129" s="153"/>
      <c r="AH129" s="153"/>
      <c r="AI129" s="153"/>
      <c r="AJ129" s="153"/>
      <c r="AK129" s="153"/>
      <c r="AL129" s="153"/>
      <c r="AM129" s="153"/>
      <c r="AN129" s="153"/>
      <c r="AO129" s="153"/>
      <c r="AP129" s="153"/>
      <c r="AQ129" s="153"/>
      <c r="AR129" s="153"/>
      <c r="AS129" s="153"/>
      <c r="AT129" s="153"/>
      <c r="AU129" s="153"/>
      <c r="AV129" s="153"/>
      <c r="AW129" s="153"/>
      <c r="AX129" s="153"/>
      <c r="AY129" s="153"/>
      <c r="AZ129" s="153"/>
      <c r="BA129" s="153"/>
      <c r="BB129" s="153"/>
      <c r="BC129" s="153"/>
      <c r="BD129" s="153"/>
      <c r="BE129" s="153"/>
      <c r="BF129" s="153"/>
      <c r="BG129" s="153"/>
      <c r="BH129" s="153"/>
      <c r="BI129" s="153"/>
      <c r="BJ129" s="153"/>
      <c r="BK129" s="153"/>
      <c r="BL129" s="153"/>
      <c r="BM129" s="153"/>
      <c r="BN129" s="153"/>
      <c r="BO129" s="153"/>
      <c r="BP129" s="153"/>
      <c r="BQ129" s="153"/>
      <c r="BR129" s="153"/>
      <c r="BS129" s="153"/>
      <c r="BT129" s="153"/>
      <c r="BU129" s="153"/>
      <c r="BV129" s="153"/>
      <c r="BW129" s="153"/>
      <c r="BX129" s="153"/>
      <c r="BY129" s="153"/>
      <c r="BZ129" s="153"/>
      <c r="CA129" s="153"/>
      <c r="CB129" s="153"/>
      <c r="CC129" s="153"/>
      <c r="CD129" s="153"/>
      <c r="CE129" s="153"/>
      <c r="CF129" s="153"/>
      <c r="CG129" s="153"/>
      <c r="CH129" s="153"/>
      <c r="CI129" s="153"/>
      <c r="CJ129" s="153"/>
      <c r="CK129" s="153"/>
      <c r="CL129" s="153"/>
      <c r="CM129" s="153"/>
      <c r="CN129" s="153"/>
      <c r="CO129" s="153"/>
      <c r="CP129" s="153"/>
      <c r="CQ129" s="153"/>
      <c r="CR129" s="153"/>
      <c r="CS129" s="153"/>
      <c r="CT129" s="153"/>
      <c r="CU129" s="153"/>
      <c r="CV129" s="153"/>
      <c r="CW129" s="153"/>
      <c r="CX129" s="153"/>
      <c r="CY129" s="153"/>
      <c r="CZ129" s="153"/>
      <c r="DA129" s="153"/>
      <c r="DB129" s="153"/>
      <c r="DC129" s="153"/>
      <c r="DD129" s="153"/>
      <c r="DE129" s="153"/>
      <c r="DF129" s="153"/>
      <c r="DG129" s="153"/>
      <c r="DH129" s="153"/>
      <c r="DI129" s="153"/>
      <c r="DJ129" s="153"/>
      <c r="DK129" s="153"/>
      <c r="DL129" s="153"/>
      <c r="DM129" s="153"/>
      <c r="DN129" s="153"/>
      <c r="DO129" s="153"/>
      <c r="DP129" s="153"/>
      <c r="DQ129" s="153"/>
      <c r="DR129" s="153"/>
      <c r="DS129" s="153"/>
      <c r="DT129" s="153"/>
      <c r="DU129" s="153"/>
      <c r="DV129" s="153"/>
      <c r="DW129" s="153"/>
      <c r="DX129" s="153"/>
      <c r="DY129" s="153"/>
      <c r="DZ129" s="153"/>
      <c r="EA129" s="153"/>
      <c r="EB129" s="153"/>
      <c r="EC129" s="153"/>
      <c r="ED129" s="153"/>
      <c r="EE129" s="153"/>
      <c r="EF129" s="153"/>
      <c r="EG129" s="153"/>
      <c r="EH129" s="153"/>
      <c r="EI129" s="153"/>
      <c r="EJ129" s="153"/>
      <c r="EK129" s="153"/>
      <c r="EL129" s="153"/>
      <c r="EM129" s="153"/>
      <c r="EN129" s="153"/>
      <c r="EO129" s="153"/>
      <c r="EP129" s="153"/>
      <c r="EQ129" s="153"/>
      <c r="ER129" s="153"/>
      <c r="ES129" s="153"/>
      <c r="ET129" s="153"/>
      <c r="EU129" s="153"/>
      <c r="EV129" s="153"/>
      <c r="EW129" s="153"/>
      <c r="EX129" s="153"/>
      <c r="EY129" s="153"/>
      <c r="EZ129" s="153"/>
      <c r="FA129" s="153"/>
      <c r="FB129" s="153"/>
      <c r="FC129" s="153"/>
      <c r="FD129" s="153"/>
      <c r="FE129" s="153"/>
      <c r="FF129" s="153"/>
      <c r="FG129" s="153"/>
      <c r="FH129" s="153"/>
      <c r="FI129" s="153"/>
      <c r="FJ129" s="153"/>
      <c r="FK129" s="153"/>
    </row>
    <row r="130" spans="4:167" s="154" customFormat="1" ht="12.75" hidden="1" x14ac:dyDescent="0.2">
      <c r="D130" s="204"/>
      <c r="E130" s="204"/>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3"/>
      <c r="AL130" s="153"/>
      <c r="AM130" s="153"/>
      <c r="AN130" s="153"/>
      <c r="AO130" s="153"/>
      <c r="AP130" s="153"/>
      <c r="AQ130" s="153"/>
      <c r="AR130" s="153"/>
      <c r="AS130" s="153"/>
      <c r="AT130" s="153"/>
      <c r="AU130" s="153"/>
      <c r="AV130" s="153"/>
      <c r="AW130" s="153"/>
      <c r="AX130" s="153"/>
      <c r="AY130" s="153"/>
      <c r="AZ130" s="153"/>
      <c r="BA130" s="153"/>
      <c r="BB130" s="153"/>
      <c r="BC130" s="153"/>
      <c r="BD130" s="153"/>
      <c r="BE130" s="153"/>
      <c r="BF130" s="153"/>
      <c r="BG130" s="153"/>
      <c r="BH130" s="153"/>
      <c r="BI130" s="153"/>
      <c r="BJ130" s="153"/>
      <c r="BK130" s="153"/>
      <c r="BL130" s="153"/>
      <c r="BM130" s="153"/>
      <c r="BN130" s="153"/>
      <c r="BO130" s="153"/>
      <c r="BP130" s="153"/>
      <c r="BQ130" s="153"/>
      <c r="BR130" s="153"/>
      <c r="BS130" s="153"/>
      <c r="BT130" s="153"/>
      <c r="BU130" s="153"/>
      <c r="BV130" s="153"/>
      <c r="BW130" s="153"/>
      <c r="BX130" s="153"/>
      <c r="BY130" s="153"/>
      <c r="BZ130" s="153"/>
      <c r="CA130" s="153"/>
      <c r="CB130" s="153"/>
      <c r="CC130" s="153"/>
      <c r="CD130" s="153"/>
      <c r="CE130" s="153"/>
      <c r="CF130" s="153"/>
      <c r="CG130" s="153"/>
      <c r="CH130" s="153"/>
      <c r="CI130" s="153"/>
      <c r="CJ130" s="153"/>
      <c r="CK130" s="153"/>
      <c r="CL130" s="153"/>
      <c r="CM130" s="153"/>
      <c r="CN130" s="153"/>
      <c r="CO130" s="153"/>
      <c r="CP130" s="153"/>
      <c r="CQ130" s="153"/>
      <c r="CR130" s="153"/>
      <c r="CS130" s="153"/>
      <c r="CT130" s="153"/>
      <c r="CU130" s="153"/>
      <c r="CV130" s="153"/>
      <c r="CW130" s="153"/>
      <c r="CX130" s="153"/>
      <c r="CY130" s="153"/>
      <c r="CZ130" s="153"/>
      <c r="DA130" s="153"/>
      <c r="DB130" s="153"/>
      <c r="DC130" s="153"/>
      <c r="DD130" s="153"/>
      <c r="DE130" s="153"/>
      <c r="DF130" s="153"/>
      <c r="DG130" s="153"/>
      <c r="DH130" s="153"/>
      <c r="DI130" s="153"/>
      <c r="DJ130" s="153"/>
      <c r="DK130" s="153"/>
      <c r="DL130" s="153"/>
      <c r="DM130" s="153"/>
      <c r="DN130" s="153"/>
      <c r="DO130" s="153"/>
      <c r="DP130" s="153"/>
      <c r="DQ130" s="153"/>
      <c r="DR130" s="153"/>
      <c r="DS130" s="153"/>
      <c r="DT130" s="153"/>
      <c r="DU130" s="153"/>
      <c r="DV130" s="153"/>
      <c r="DW130" s="153"/>
      <c r="DX130" s="153"/>
      <c r="DY130" s="153"/>
      <c r="DZ130" s="153"/>
      <c r="EA130" s="153"/>
      <c r="EB130" s="153"/>
      <c r="EC130" s="153"/>
      <c r="ED130" s="153"/>
      <c r="EE130" s="153"/>
      <c r="EF130" s="153"/>
      <c r="EG130" s="153"/>
      <c r="EH130" s="153"/>
      <c r="EI130" s="153"/>
      <c r="EJ130" s="153"/>
      <c r="EK130" s="153"/>
      <c r="EL130" s="153"/>
      <c r="EM130" s="153"/>
      <c r="EN130" s="153"/>
      <c r="EO130" s="153"/>
      <c r="EP130" s="153"/>
      <c r="EQ130" s="153"/>
      <c r="ER130" s="153"/>
      <c r="ES130" s="153"/>
      <c r="ET130" s="153"/>
      <c r="EU130" s="153"/>
      <c r="EV130" s="153"/>
      <c r="EW130" s="153"/>
      <c r="EX130" s="153"/>
      <c r="EY130" s="153"/>
      <c r="EZ130" s="153"/>
      <c r="FA130" s="153"/>
      <c r="FB130" s="153"/>
      <c r="FC130" s="153"/>
      <c r="FD130" s="153"/>
      <c r="FE130" s="153"/>
      <c r="FF130" s="153"/>
      <c r="FG130" s="153"/>
      <c r="FH130" s="153"/>
      <c r="FI130" s="153"/>
      <c r="FJ130" s="153"/>
      <c r="FK130" s="153"/>
    </row>
    <row r="131" spans="4:167" s="154" customFormat="1" ht="12.75" hidden="1" x14ac:dyDescent="0.2">
      <c r="D131" s="204"/>
      <c r="E131" s="204"/>
      <c r="P131" s="153"/>
      <c r="Q131" s="153"/>
      <c r="R131" s="153"/>
      <c r="S131" s="153"/>
      <c r="T131" s="153"/>
      <c r="U131" s="153"/>
      <c r="V131" s="153"/>
      <c r="W131" s="153"/>
      <c r="X131" s="153"/>
      <c r="Y131" s="153"/>
      <c r="Z131" s="153"/>
      <c r="AA131" s="153"/>
      <c r="AB131" s="153"/>
      <c r="AC131" s="153"/>
      <c r="AD131" s="153"/>
      <c r="AE131" s="153"/>
      <c r="AF131" s="153"/>
      <c r="AG131" s="153"/>
      <c r="AH131" s="153"/>
      <c r="AI131" s="153"/>
      <c r="AJ131" s="153"/>
      <c r="AK131" s="153"/>
      <c r="AL131" s="153"/>
      <c r="AM131" s="153"/>
      <c r="AN131" s="153"/>
      <c r="AO131" s="153"/>
      <c r="AP131" s="153"/>
      <c r="AQ131" s="153"/>
      <c r="AR131" s="153"/>
      <c r="AS131" s="153"/>
      <c r="AT131" s="153"/>
      <c r="AU131" s="153"/>
      <c r="AV131" s="153"/>
      <c r="AW131" s="153"/>
      <c r="AX131" s="153"/>
      <c r="AY131" s="153"/>
      <c r="AZ131" s="153"/>
      <c r="BA131" s="153"/>
      <c r="BB131" s="153"/>
      <c r="BC131" s="153"/>
      <c r="BD131" s="153"/>
      <c r="BE131" s="153"/>
      <c r="BF131" s="153"/>
      <c r="BG131" s="153"/>
      <c r="BH131" s="153"/>
      <c r="BI131" s="153"/>
      <c r="BJ131" s="153"/>
      <c r="BK131" s="153"/>
      <c r="BL131" s="153"/>
      <c r="BM131" s="153"/>
      <c r="BN131" s="153"/>
      <c r="BO131" s="153"/>
      <c r="BP131" s="153"/>
      <c r="BQ131" s="153"/>
      <c r="BR131" s="153"/>
      <c r="BS131" s="153"/>
      <c r="BT131" s="153"/>
      <c r="BU131" s="153"/>
      <c r="BV131" s="153"/>
      <c r="BW131" s="153"/>
      <c r="BX131" s="153"/>
      <c r="BY131" s="153"/>
      <c r="BZ131" s="153"/>
      <c r="CA131" s="153"/>
      <c r="CB131" s="153"/>
      <c r="CC131" s="153"/>
      <c r="CD131" s="153"/>
      <c r="CE131" s="153"/>
      <c r="CF131" s="153"/>
      <c r="CG131" s="153"/>
      <c r="CH131" s="153"/>
      <c r="CI131" s="153"/>
      <c r="CJ131" s="153"/>
      <c r="CK131" s="153"/>
      <c r="CL131" s="153"/>
      <c r="CM131" s="153"/>
      <c r="CN131" s="153"/>
      <c r="CO131" s="153"/>
      <c r="CP131" s="153"/>
      <c r="CQ131" s="153"/>
      <c r="CR131" s="153"/>
      <c r="CS131" s="153"/>
      <c r="CT131" s="153"/>
      <c r="CU131" s="153"/>
      <c r="CV131" s="153"/>
      <c r="CW131" s="153"/>
      <c r="CX131" s="153"/>
      <c r="CY131" s="153"/>
      <c r="CZ131" s="153"/>
      <c r="DA131" s="153"/>
      <c r="DB131" s="153"/>
      <c r="DC131" s="153"/>
      <c r="DD131" s="153"/>
      <c r="DE131" s="153"/>
      <c r="DF131" s="153"/>
      <c r="DG131" s="153"/>
      <c r="DH131" s="153"/>
      <c r="DI131" s="153"/>
      <c r="DJ131" s="153"/>
      <c r="DK131" s="153"/>
      <c r="DL131" s="153"/>
      <c r="DM131" s="153"/>
      <c r="DN131" s="153"/>
      <c r="DO131" s="153"/>
      <c r="DP131" s="153"/>
      <c r="DQ131" s="153"/>
      <c r="DR131" s="153"/>
      <c r="DS131" s="153"/>
      <c r="DT131" s="153"/>
      <c r="DU131" s="153"/>
      <c r="DV131" s="153"/>
      <c r="DW131" s="153"/>
      <c r="DX131" s="153"/>
      <c r="DY131" s="153"/>
      <c r="DZ131" s="153"/>
      <c r="EA131" s="153"/>
      <c r="EB131" s="153"/>
      <c r="EC131" s="153"/>
      <c r="ED131" s="153"/>
      <c r="EE131" s="153"/>
      <c r="EF131" s="153"/>
      <c r="EG131" s="153"/>
      <c r="EH131" s="153"/>
      <c r="EI131" s="153"/>
      <c r="EJ131" s="153"/>
      <c r="EK131" s="153"/>
      <c r="EL131" s="153"/>
      <c r="EM131" s="153"/>
      <c r="EN131" s="153"/>
      <c r="EO131" s="153"/>
      <c r="EP131" s="153"/>
      <c r="EQ131" s="153"/>
      <c r="ER131" s="153"/>
      <c r="ES131" s="153"/>
      <c r="ET131" s="153"/>
      <c r="EU131" s="153"/>
      <c r="EV131" s="153"/>
      <c r="EW131" s="153"/>
      <c r="EX131" s="153"/>
      <c r="EY131" s="153"/>
      <c r="EZ131" s="153"/>
      <c r="FA131" s="153"/>
      <c r="FB131" s="153"/>
      <c r="FC131" s="153"/>
      <c r="FD131" s="153"/>
      <c r="FE131" s="153"/>
      <c r="FF131" s="153"/>
      <c r="FG131" s="153"/>
      <c r="FH131" s="153"/>
      <c r="FI131" s="153"/>
      <c r="FJ131" s="153"/>
      <c r="FK131" s="153"/>
    </row>
    <row r="132" spans="4:167" s="154" customFormat="1" ht="12.75" hidden="1" x14ac:dyDescent="0.2">
      <c r="D132" s="204"/>
      <c r="E132" s="204"/>
      <c r="P132" s="153"/>
      <c r="Q132" s="153"/>
      <c r="R132" s="153"/>
      <c r="S132" s="153"/>
      <c r="T132" s="153"/>
      <c r="U132" s="153"/>
      <c r="V132" s="153"/>
      <c r="W132" s="153"/>
      <c r="X132" s="153"/>
      <c r="Y132" s="153"/>
      <c r="Z132" s="153"/>
      <c r="AA132" s="153"/>
      <c r="AB132" s="153"/>
      <c r="AC132" s="153"/>
      <c r="AD132" s="153"/>
      <c r="AE132" s="153"/>
      <c r="AF132" s="153"/>
      <c r="AG132" s="153"/>
      <c r="AH132" s="153"/>
      <c r="AI132" s="153"/>
      <c r="AJ132" s="153"/>
      <c r="AK132" s="153"/>
      <c r="AL132" s="153"/>
      <c r="AM132" s="153"/>
      <c r="AN132" s="153"/>
      <c r="AO132" s="153"/>
      <c r="AP132" s="153"/>
      <c r="AQ132" s="153"/>
      <c r="AR132" s="153"/>
      <c r="AS132" s="153"/>
      <c r="AT132" s="153"/>
      <c r="AU132" s="153"/>
      <c r="AV132" s="153"/>
      <c r="AW132" s="153"/>
      <c r="AX132" s="153"/>
      <c r="AY132" s="153"/>
      <c r="AZ132" s="153"/>
      <c r="BA132" s="153"/>
      <c r="BB132" s="153"/>
      <c r="BC132" s="153"/>
      <c r="BD132" s="153"/>
      <c r="BE132" s="153"/>
      <c r="BF132" s="153"/>
      <c r="BG132" s="153"/>
      <c r="BH132" s="153"/>
      <c r="BI132" s="153"/>
      <c r="BJ132" s="153"/>
      <c r="BK132" s="153"/>
      <c r="BL132" s="153"/>
      <c r="BM132" s="153"/>
      <c r="BN132" s="153"/>
      <c r="BO132" s="153"/>
      <c r="BP132" s="153"/>
      <c r="BQ132" s="153"/>
      <c r="BR132" s="153"/>
      <c r="BS132" s="153"/>
      <c r="BT132" s="153"/>
      <c r="BU132" s="153"/>
      <c r="BV132" s="153"/>
      <c r="BW132" s="153"/>
      <c r="BX132" s="153"/>
      <c r="BY132" s="153"/>
      <c r="BZ132" s="153"/>
      <c r="CA132" s="153"/>
      <c r="CB132" s="153"/>
      <c r="CC132" s="153"/>
      <c r="CD132" s="153"/>
      <c r="CE132" s="153"/>
      <c r="CF132" s="153"/>
      <c r="CG132" s="153"/>
      <c r="CH132" s="153"/>
      <c r="CI132" s="153"/>
      <c r="CJ132" s="153"/>
      <c r="CK132" s="153"/>
      <c r="CL132" s="153"/>
      <c r="CM132" s="153"/>
      <c r="CN132" s="153"/>
      <c r="CO132" s="153"/>
      <c r="CP132" s="153"/>
      <c r="CQ132" s="153"/>
      <c r="CR132" s="153"/>
      <c r="CS132" s="153"/>
      <c r="CT132" s="153"/>
      <c r="CU132" s="153"/>
      <c r="CV132" s="153"/>
      <c r="CW132" s="153"/>
      <c r="CX132" s="153"/>
      <c r="CY132" s="153"/>
      <c r="CZ132" s="153"/>
      <c r="DA132" s="153"/>
      <c r="DB132" s="153"/>
      <c r="DC132" s="153"/>
      <c r="DD132" s="153"/>
      <c r="DE132" s="153"/>
      <c r="DF132" s="153"/>
      <c r="DG132" s="153"/>
      <c r="DH132" s="153"/>
      <c r="DI132" s="153"/>
      <c r="DJ132" s="153"/>
      <c r="DK132" s="153"/>
      <c r="DL132" s="153"/>
      <c r="DM132" s="153"/>
      <c r="DN132" s="153"/>
      <c r="DO132" s="153"/>
      <c r="DP132" s="153"/>
      <c r="DQ132" s="153"/>
      <c r="DR132" s="153"/>
      <c r="DS132" s="153"/>
      <c r="DT132" s="153"/>
      <c r="DU132" s="153"/>
      <c r="DV132" s="153"/>
      <c r="DW132" s="153"/>
      <c r="DX132" s="153"/>
      <c r="DY132" s="153"/>
      <c r="DZ132" s="153"/>
      <c r="EA132" s="153"/>
      <c r="EB132" s="153"/>
      <c r="EC132" s="153"/>
      <c r="ED132" s="153"/>
      <c r="EE132" s="153"/>
      <c r="EF132" s="153"/>
      <c r="EG132" s="153"/>
      <c r="EH132" s="153"/>
      <c r="EI132" s="153"/>
      <c r="EJ132" s="153"/>
      <c r="EK132" s="153"/>
      <c r="EL132" s="153"/>
      <c r="EM132" s="153"/>
      <c r="EN132" s="153"/>
      <c r="EO132" s="153"/>
      <c r="EP132" s="153"/>
      <c r="EQ132" s="153"/>
      <c r="ER132" s="153"/>
      <c r="ES132" s="153"/>
      <c r="ET132" s="153"/>
      <c r="EU132" s="153"/>
      <c r="EV132" s="153"/>
      <c r="EW132" s="153"/>
      <c r="EX132" s="153"/>
      <c r="EY132" s="153"/>
      <c r="EZ132" s="153"/>
      <c r="FA132" s="153"/>
      <c r="FB132" s="153"/>
      <c r="FC132" s="153"/>
      <c r="FD132" s="153"/>
      <c r="FE132" s="153"/>
      <c r="FF132" s="153"/>
      <c r="FG132" s="153"/>
      <c r="FH132" s="153"/>
      <c r="FI132" s="153"/>
      <c r="FJ132" s="153"/>
      <c r="FK132" s="153"/>
    </row>
    <row r="133" spans="4:167" s="154" customFormat="1" ht="12.75" hidden="1" x14ac:dyDescent="0.2">
      <c r="D133" s="204"/>
      <c r="E133" s="204"/>
      <c r="P133" s="153"/>
      <c r="Q133" s="153"/>
      <c r="R133" s="153"/>
      <c r="S133" s="153"/>
      <c r="T133" s="153"/>
      <c r="U133" s="153"/>
      <c r="V133" s="153"/>
      <c r="W133" s="153"/>
      <c r="X133" s="153"/>
      <c r="Y133" s="153"/>
      <c r="Z133" s="153"/>
      <c r="AA133" s="153"/>
      <c r="AB133" s="153"/>
      <c r="AC133" s="153"/>
      <c r="AD133" s="153"/>
      <c r="AE133" s="153"/>
      <c r="AF133" s="153"/>
      <c r="AG133" s="153"/>
      <c r="AH133" s="153"/>
      <c r="AI133" s="153"/>
      <c r="AJ133" s="153"/>
      <c r="AK133" s="153"/>
      <c r="AL133" s="153"/>
      <c r="AM133" s="153"/>
      <c r="AN133" s="153"/>
      <c r="AO133" s="153"/>
      <c r="AP133" s="153"/>
      <c r="AQ133" s="153"/>
      <c r="AR133" s="153"/>
      <c r="AS133" s="153"/>
      <c r="AT133" s="153"/>
      <c r="AU133" s="153"/>
      <c r="AV133" s="153"/>
      <c r="AW133" s="153"/>
      <c r="AX133" s="153"/>
      <c r="AY133" s="153"/>
      <c r="AZ133" s="153"/>
      <c r="BA133" s="153"/>
      <c r="BB133" s="153"/>
      <c r="BC133" s="153"/>
      <c r="BD133" s="153"/>
      <c r="BE133" s="153"/>
      <c r="BF133" s="153"/>
      <c r="BG133" s="153"/>
      <c r="BH133" s="153"/>
      <c r="BI133" s="153"/>
      <c r="BJ133" s="153"/>
      <c r="BK133" s="153"/>
      <c r="BL133" s="153"/>
      <c r="BM133" s="153"/>
      <c r="BN133" s="153"/>
      <c r="BO133" s="153"/>
      <c r="BP133" s="153"/>
      <c r="BQ133" s="153"/>
      <c r="BR133" s="153"/>
      <c r="BS133" s="153"/>
      <c r="BT133" s="153"/>
      <c r="BU133" s="153"/>
      <c r="BV133" s="153"/>
      <c r="BW133" s="153"/>
      <c r="BX133" s="153"/>
      <c r="BY133" s="153"/>
      <c r="BZ133" s="153"/>
      <c r="CA133" s="153"/>
      <c r="CB133" s="153"/>
      <c r="CC133" s="153"/>
      <c r="CD133" s="153"/>
      <c r="CE133" s="153"/>
      <c r="CF133" s="153"/>
      <c r="CG133" s="153"/>
      <c r="CH133" s="153"/>
      <c r="CI133" s="153"/>
      <c r="CJ133" s="153"/>
      <c r="CK133" s="153"/>
      <c r="CL133" s="153"/>
      <c r="CM133" s="153"/>
      <c r="CN133" s="153"/>
      <c r="CO133" s="153"/>
      <c r="CP133" s="153"/>
      <c r="CQ133" s="153"/>
      <c r="CR133" s="153"/>
      <c r="CS133" s="153"/>
      <c r="CT133" s="153"/>
      <c r="CU133" s="153"/>
      <c r="CV133" s="153"/>
      <c r="CW133" s="153"/>
      <c r="CX133" s="153"/>
      <c r="CY133" s="153"/>
      <c r="CZ133" s="153"/>
      <c r="DA133" s="153"/>
      <c r="DB133" s="153"/>
      <c r="DC133" s="153"/>
      <c r="DD133" s="153"/>
      <c r="DE133" s="153"/>
      <c r="DF133" s="153"/>
      <c r="DG133" s="153"/>
      <c r="DH133" s="153"/>
      <c r="DI133" s="153"/>
      <c r="DJ133" s="153"/>
      <c r="DK133" s="153"/>
      <c r="DL133" s="153"/>
      <c r="DM133" s="153"/>
      <c r="DN133" s="153"/>
      <c r="DO133" s="153"/>
      <c r="DP133" s="153"/>
      <c r="DQ133" s="153"/>
      <c r="DR133" s="153"/>
      <c r="DS133" s="153"/>
      <c r="DT133" s="153"/>
      <c r="DU133" s="153"/>
      <c r="DV133" s="153"/>
      <c r="DW133" s="153"/>
      <c r="DX133" s="153"/>
      <c r="DY133" s="153"/>
      <c r="DZ133" s="153"/>
      <c r="EA133" s="153"/>
      <c r="EB133" s="153"/>
      <c r="EC133" s="153"/>
      <c r="ED133" s="153"/>
      <c r="EE133" s="153"/>
      <c r="EF133" s="153"/>
      <c r="EG133" s="153"/>
      <c r="EH133" s="153"/>
      <c r="EI133" s="153"/>
      <c r="EJ133" s="153"/>
      <c r="EK133" s="153"/>
      <c r="EL133" s="153"/>
      <c r="EM133" s="153"/>
      <c r="EN133" s="153"/>
      <c r="EO133" s="153"/>
      <c r="EP133" s="153"/>
      <c r="EQ133" s="153"/>
      <c r="ER133" s="153"/>
      <c r="ES133" s="153"/>
      <c r="ET133" s="153"/>
      <c r="EU133" s="153"/>
      <c r="EV133" s="153"/>
      <c r="EW133" s="153"/>
      <c r="EX133" s="153"/>
      <c r="EY133" s="153"/>
      <c r="EZ133" s="153"/>
      <c r="FA133" s="153"/>
      <c r="FB133" s="153"/>
      <c r="FC133" s="153"/>
      <c r="FD133" s="153"/>
      <c r="FE133" s="153"/>
      <c r="FF133" s="153"/>
      <c r="FG133" s="153"/>
      <c r="FH133" s="153"/>
      <c r="FI133" s="153"/>
      <c r="FJ133" s="153"/>
      <c r="FK133" s="153"/>
    </row>
    <row r="134" spans="4:167" s="154" customFormat="1" ht="12.75" hidden="1" x14ac:dyDescent="0.2">
      <c r="D134" s="204"/>
      <c r="E134" s="204"/>
      <c r="P134" s="153"/>
      <c r="Q134" s="153"/>
      <c r="R134" s="153"/>
      <c r="S134" s="153"/>
      <c r="T134" s="153"/>
      <c r="U134" s="153"/>
      <c r="V134" s="153"/>
      <c r="W134" s="153"/>
      <c r="X134" s="153"/>
      <c r="Y134" s="153"/>
      <c r="Z134" s="153"/>
      <c r="AA134" s="153"/>
      <c r="AB134" s="153"/>
      <c r="AC134" s="153"/>
      <c r="AD134" s="153"/>
      <c r="AE134" s="153"/>
      <c r="AF134" s="153"/>
      <c r="AG134" s="153"/>
      <c r="AH134" s="153"/>
      <c r="AI134" s="153"/>
      <c r="AJ134" s="153"/>
      <c r="AK134" s="153"/>
      <c r="AL134" s="153"/>
      <c r="AM134" s="153"/>
      <c r="AN134" s="153"/>
      <c r="AO134" s="153"/>
      <c r="AP134" s="153"/>
      <c r="AQ134" s="153"/>
      <c r="AR134" s="153"/>
      <c r="AS134" s="153"/>
      <c r="AT134" s="153"/>
      <c r="AU134" s="153"/>
      <c r="AV134" s="153"/>
      <c r="AW134" s="153"/>
      <c r="AX134" s="153"/>
      <c r="AY134" s="153"/>
      <c r="AZ134" s="153"/>
      <c r="BA134" s="153"/>
      <c r="BB134" s="153"/>
      <c r="BC134" s="153"/>
      <c r="BD134" s="153"/>
      <c r="BE134" s="153"/>
      <c r="BF134" s="153"/>
      <c r="BG134" s="153"/>
      <c r="BH134" s="153"/>
      <c r="BI134" s="153"/>
      <c r="BJ134" s="153"/>
      <c r="BK134" s="153"/>
      <c r="BL134" s="153"/>
      <c r="BM134" s="153"/>
      <c r="BN134" s="153"/>
      <c r="BO134" s="153"/>
      <c r="BP134" s="153"/>
      <c r="BQ134" s="153"/>
      <c r="BR134" s="153"/>
      <c r="BS134" s="153"/>
      <c r="BT134" s="153"/>
      <c r="BU134" s="153"/>
      <c r="BV134" s="153"/>
      <c r="BW134" s="153"/>
      <c r="BX134" s="153"/>
      <c r="BY134" s="153"/>
      <c r="BZ134" s="153"/>
      <c r="CA134" s="153"/>
      <c r="CB134" s="153"/>
      <c r="CC134" s="153"/>
      <c r="CD134" s="153"/>
      <c r="CE134" s="153"/>
      <c r="CF134" s="153"/>
      <c r="CG134" s="153"/>
      <c r="CH134" s="153"/>
      <c r="CI134" s="153"/>
      <c r="CJ134" s="153"/>
      <c r="CK134" s="153"/>
      <c r="CL134" s="153"/>
      <c r="CM134" s="153"/>
      <c r="CN134" s="153"/>
      <c r="CO134" s="153"/>
      <c r="CP134" s="153"/>
      <c r="CQ134" s="153"/>
      <c r="CR134" s="153"/>
      <c r="CS134" s="153"/>
      <c r="CT134" s="153"/>
      <c r="CU134" s="153"/>
      <c r="CV134" s="153"/>
      <c r="CW134" s="153"/>
      <c r="CX134" s="153"/>
      <c r="CY134" s="153"/>
      <c r="CZ134" s="153"/>
      <c r="DA134" s="153"/>
      <c r="DB134" s="153"/>
      <c r="DC134" s="153"/>
      <c r="DD134" s="153"/>
      <c r="DE134" s="153"/>
      <c r="DF134" s="153"/>
      <c r="DG134" s="153"/>
      <c r="DH134" s="153"/>
      <c r="DI134" s="153"/>
      <c r="DJ134" s="153"/>
      <c r="DK134" s="153"/>
      <c r="DL134" s="153"/>
      <c r="DM134" s="153"/>
      <c r="DN134" s="153"/>
      <c r="DO134" s="153"/>
      <c r="DP134" s="153"/>
      <c r="DQ134" s="153"/>
      <c r="DR134" s="153"/>
      <c r="DS134" s="153"/>
      <c r="DT134" s="153"/>
      <c r="DU134" s="153"/>
      <c r="DV134" s="153"/>
      <c r="DW134" s="153"/>
      <c r="DX134" s="153"/>
      <c r="DY134" s="153"/>
      <c r="DZ134" s="153"/>
      <c r="EA134" s="153"/>
      <c r="EB134" s="153"/>
      <c r="EC134" s="153"/>
      <c r="ED134" s="153"/>
      <c r="EE134" s="153"/>
      <c r="EF134" s="153"/>
      <c r="EG134" s="153"/>
      <c r="EH134" s="153"/>
      <c r="EI134" s="153"/>
      <c r="EJ134" s="153"/>
      <c r="EK134" s="153"/>
      <c r="EL134" s="153"/>
      <c r="EM134" s="153"/>
      <c r="EN134" s="153"/>
      <c r="EO134" s="153"/>
      <c r="EP134" s="153"/>
      <c r="EQ134" s="153"/>
      <c r="ER134" s="153"/>
      <c r="ES134" s="153"/>
      <c r="ET134" s="153"/>
      <c r="EU134" s="153"/>
      <c r="EV134" s="153"/>
      <c r="EW134" s="153"/>
      <c r="EX134" s="153"/>
      <c r="EY134" s="153"/>
      <c r="EZ134" s="153"/>
      <c r="FA134" s="153"/>
      <c r="FB134" s="153"/>
      <c r="FC134" s="153"/>
      <c r="FD134" s="153"/>
      <c r="FE134" s="153"/>
      <c r="FF134" s="153"/>
      <c r="FG134" s="153"/>
      <c r="FH134" s="153"/>
      <c r="FI134" s="153"/>
      <c r="FJ134" s="153"/>
      <c r="FK134" s="153"/>
    </row>
    <row r="135" spans="4:167" s="154" customFormat="1" ht="12.75" hidden="1" x14ac:dyDescent="0.2">
      <c r="D135" s="204"/>
      <c r="E135" s="204"/>
      <c r="P135" s="153"/>
      <c r="Q135" s="153"/>
      <c r="R135" s="153"/>
      <c r="S135" s="153"/>
      <c r="T135" s="153"/>
      <c r="U135" s="153"/>
      <c r="V135" s="153"/>
      <c r="W135" s="153"/>
      <c r="X135" s="153"/>
      <c r="Y135" s="153"/>
      <c r="Z135" s="153"/>
      <c r="AA135" s="153"/>
      <c r="AB135" s="153"/>
      <c r="AC135" s="153"/>
      <c r="AD135" s="153"/>
      <c r="AE135" s="153"/>
      <c r="AF135" s="153"/>
      <c r="AG135" s="153"/>
      <c r="AH135" s="153"/>
      <c r="AI135" s="153"/>
      <c r="AJ135" s="153"/>
      <c r="AK135" s="153"/>
      <c r="AL135" s="153"/>
      <c r="AM135" s="153"/>
      <c r="AN135" s="153"/>
      <c r="AO135" s="153"/>
      <c r="AP135" s="153"/>
      <c r="AQ135" s="153"/>
      <c r="AR135" s="153"/>
      <c r="AS135" s="153"/>
      <c r="AT135" s="153"/>
      <c r="AU135" s="153"/>
      <c r="AV135" s="153"/>
      <c r="AW135" s="153"/>
      <c r="AX135" s="153"/>
      <c r="AY135" s="153"/>
      <c r="AZ135" s="153"/>
      <c r="BA135" s="153"/>
      <c r="BB135" s="153"/>
      <c r="BC135" s="153"/>
      <c r="BD135" s="153"/>
      <c r="BE135" s="153"/>
      <c r="BF135" s="153"/>
      <c r="BG135" s="153"/>
      <c r="BH135" s="153"/>
      <c r="BI135" s="153"/>
      <c r="BJ135" s="153"/>
      <c r="BK135" s="153"/>
      <c r="BL135" s="153"/>
      <c r="BM135" s="153"/>
      <c r="BN135" s="153"/>
      <c r="BO135" s="153"/>
      <c r="BP135" s="153"/>
      <c r="BQ135" s="153"/>
      <c r="BR135" s="153"/>
      <c r="BS135" s="153"/>
      <c r="BT135" s="153"/>
      <c r="BU135" s="153"/>
      <c r="BV135" s="153"/>
      <c r="BW135" s="153"/>
      <c r="BX135" s="153"/>
      <c r="BY135" s="153"/>
      <c r="BZ135" s="153"/>
      <c r="CA135" s="153"/>
      <c r="CB135" s="153"/>
      <c r="CC135" s="153"/>
      <c r="CD135" s="153"/>
      <c r="CE135" s="153"/>
      <c r="CF135" s="153"/>
      <c r="CG135" s="153"/>
      <c r="CH135" s="153"/>
      <c r="CI135" s="153"/>
      <c r="CJ135" s="153"/>
      <c r="CK135" s="153"/>
      <c r="CL135" s="153"/>
      <c r="CM135" s="153"/>
      <c r="CN135" s="153"/>
      <c r="CO135" s="153"/>
      <c r="CP135" s="153"/>
      <c r="CQ135" s="153"/>
      <c r="CR135" s="153"/>
      <c r="CS135" s="153"/>
      <c r="CT135" s="153"/>
      <c r="CU135" s="153"/>
      <c r="CV135" s="153"/>
      <c r="CW135" s="153"/>
      <c r="CX135" s="153"/>
      <c r="CY135" s="153"/>
      <c r="CZ135" s="153"/>
      <c r="DA135" s="153"/>
      <c r="DB135" s="153"/>
      <c r="DC135" s="153"/>
      <c r="DD135" s="153"/>
      <c r="DE135" s="153"/>
      <c r="DF135" s="153"/>
      <c r="DG135" s="153"/>
      <c r="DH135" s="153"/>
      <c r="DI135" s="153"/>
      <c r="DJ135" s="153"/>
      <c r="DK135" s="153"/>
      <c r="DL135" s="153"/>
      <c r="DM135" s="153"/>
      <c r="DN135" s="153"/>
      <c r="DO135" s="153"/>
      <c r="DP135" s="153"/>
      <c r="DQ135" s="153"/>
      <c r="DR135" s="153"/>
      <c r="DS135" s="153"/>
      <c r="DT135" s="153"/>
      <c r="DU135" s="153"/>
      <c r="DV135" s="153"/>
      <c r="DW135" s="153"/>
      <c r="DX135" s="153"/>
      <c r="DY135" s="153"/>
      <c r="DZ135" s="153"/>
      <c r="EA135" s="153"/>
      <c r="EB135" s="153"/>
      <c r="EC135" s="153"/>
      <c r="ED135" s="153"/>
      <c r="EE135" s="153"/>
      <c r="EF135" s="153"/>
      <c r="EG135" s="153"/>
      <c r="EH135" s="153"/>
      <c r="EI135" s="153"/>
      <c r="EJ135" s="153"/>
      <c r="EK135" s="153"/>
      <c r="EL135" s="153"/>
      <c r="EM135" s="153"/>
      <c r="EN135" s="153"/>
      <c r="EO135" s="153"/>
      <c r="EP135" s="153"/>
      <c r="EQ135" s="153"/>
      <c r="ER135" s="153"/>
      <c r="ES135" s="153"/>
      <c r="ET135" s="153"/>
      <c r="EU135" s="153"/>
      <c r="EV135" s="153"/>
      <c r="EW135" s="153"/>
      <c r="EX135" s="153"/>
      <c r="EY135" s="153"/>
      <c r="EZ135" s="153"/>
      <c r="FA135" s="153"/>
      <c r="FB135" s="153"/>
      <c r="FC135" s="153"/>
      <c r="FD135" s="153"/>
      <c r="FE135" s="153"/>
      <c r="FF135" s="153"/>
      <c r="FG135" s="153"/>
      <c r="FH135" s="153"/>
      <c r="FI135" s="153"/>
      <c r="FJ135" s="153"/>
      <c r="FK135" s="153"/>
    </row>
    <row r="136" spans="4:167" s="154" customFormat="1" ht="12.75" hidden="1" x14ac:dyDescent="0.2">
      <c r="D136" s="204"/>
      <c r="E136" s="204"/>
      <c r="P136" s="153"/>
      <c r="Q136" s="153"/>
      <c r="R136" s="153"/>
      <c r="S136" s="153"/>
      <c r="T136" s="153"/>
      <c r="U136" s="153"/>
      <c r="V136" s="153"/>
      <c r="W136" s="153"/>
      <c r="X136" s="153"/>
      <c r="Y136" s="153"/>
      <c r="Z136" s="153"/>
      <c r="AA136" s="153"/>
      <c r="AB136" s="153"/>
      <c r="AC136" s="153"/>
      <c r="AD136" s="153"/>
      <c r="AE136" s="153"/>
      <c r="AF136" s="153"/>
      <c r="AG136" s="153"/>
      <c r="AH136" s="153"/>
      <c r="AI136" s="153"/>
      <c r="AJ136" s="153"/>
      <c r="AK136" s="153"/>
      <c r="AL136" s="153"/>
      <c r="AM136" s="153"/>
      <c r="AN136" s="153"/>
      <c r="AO136" s="153"/>
      <c r="AP136" s="153"/>
      <c r="AQ136" s="153"/>
      <c r="AR136" s="153"/>
      <c r="AS136" s="153"/>
      <c r="AT136" s="153"/>
      <c r="AU136" s="153"/>
      <c r="AV136" s="153"/>
      <c r="AW136" s="153"/>
      <c r="AX136" s="153"/>
      <c r="AY136" s="153"/>
      <c r="AZ136" s="153"/>
      <c r="BA136" s="153"/>
      <c r="BB136" s="153"/>
      <c r="BC136" s="153"/>
      <c r="BD136" s="153"/>
      <c r="BE136" s="153"/>
      <c r="BF136" s="153"/>
      <c r="BG136" s="153"/>
      <c r="BH136" s="153"/>
      <c r="BI136" s="153"/>
      <c r="BJ136" s="153"/>
      <c r="BK136" s="153"/>
      <c r="BL136" s="153"/>
      <c r="BM136" s="153"/>
      <c r="BN136" s="153"/>
      <c r="BO136" s="153"/>
      <c r="BP136" s="153"/>
      <c r="BQ136" s="153"/>
      <c r="BR136" s="153"/>
      <c r="BS136" s="153"/>
      <c r="BT136" s="153"/>
      <c r="BU136" s="153"/>
      <c r="BV136" s="153"/>
      <c r="BW136" s="153"/>
      <c r="BX136" s="153"/>
      <c r="BY136" s="153"/>
      <c r="BZ136" s="153"/>
      <c r="CA136" s="153"/>
      <c r="CB136" s="153"/>
      <c r="CC136" s="153"/>
      <c r="CD136" s="153"/>
      <c r="CE136" s="153"/>
      <c r="CF136" s="153"/>
      <c r="CG136" s="153"/>
      <c r="CH136" s="153"/>
      <c r="CI136" s="153"/>
      <c r="CJ136" s="153"/>
      <c r="CK136" s="153"/>
      <c r="CL136" s="153"/>
      <c r="CM136" s="153"/>
      <c r="CN136" s="153"/>
      <c r="CO136" s="153"/>
      <c r="CP136" s="153"/>
      <c r="CQ136" s="153"/>
      <c r="CR136" s="153"/>
      <c r="CS136" s="153"/>
      <c r="CT136" s="153"/>
      <c r="CU136" s="153"/>
      <c r="CV136" s="153"/>
      <c r="CW136" s="153"/>
      <c r="CX136" s="153"/>
      <c r="CY136" s="153"/>
      <c r="CZ136" s="153"/>
      <c r="DA136" s="153"/>
      <c r="DB136" s="153"/>
      <c r="DC136" s="153"/>
      <c r="DD136" s="153"/>
      <c r="DE136" s="153"/>
      <c r="DF136" s="153"/>
      <c r="DG136" s="153"/>
      <c r="DH136" s="153"/>
      <c r="DI136" s="153"/>
      <c r="DJ136" s="153"/>
      <c r="DK136" s="153"/>
      <c r="DL136" s="153"/>
      <c r="DM136" s="153"/>
      <c r="DN136" s="153"/>
      <c r="DO136" s="153"/>
      <c r="DP136" s="153"/>
      <c r="DQ136" s="153"/>
      <c r="DR136" s="153"/>
      <c r="DS136" s="153"/>
      <c r="DT136" s="153"/>
      <c r="DU136" s="153"/>
      <c r="DV136" s="153"/>
      <c r="DW136" s="153"/>
      <c r="DX136" s="153"/>
      <c r="DY136" s="153"/>
      <c r="DZ136" s="153"/>
      <c r="EA136" s="153"/>
      <c r="EB136" s="153"/>
      <c r="EC136" s="153"/>
      <c r="ED136" s="153"/>
      <c r="EE136" s="153"/>
      <c r="EF136" s="153"/>
      <c r="EG136" s="153"/>
      <c r="EH136" s="153"/>
      <c r="EI136" s="153"/>
      <c r="EJ136" s="153"/>
      <c r="EK136" s="153"/>
      <c r="EL136" s="153"/>
      <c r="EM136" s="153"/>
      <c r="EN136" s="153"/>
      <c r="EO136" s="153"/>
      <c r="EP136" s="153"/>
      <c r="EQ136" s="153"/>
      <c r="ER136" s="153"/>
      <c r="ES136" s="153"/>
      <c r="ET136" s="153"/>
      <c r="EU136" s="153"/>
      <c r="EV136" s="153"/>
      <c r="EW136" s="153"/>
      <c r="EX136" s="153"/>
      <c r="EY136" s="153"/>
      <c r="EZ136" s="153"/>
      <c r="FA136" s="153"/>
      <c r="FB136" s="153"/>
      <c r="FC136" s="153"/>
      <c r="FD136" s="153"/>
      <c r="FE136" s="153"/>
      <c r="FF136" s="153"/>
      <c r="FG136" s="153"/>
      <c r="FH136" s="153"/>
      <c r="FI136" s="153"/>
      <c r="FJ136" s="153"/>
      <c r="FK136" s="153"/>
    </row>
    <row r="137" spans="4:167" s="154" customFormat="1" ht="12.75" hidden="1" x14ac:dyDescent="0.2">
      <c r="D137" s="204"/>
      <c r="E137" s="204"/>
      <c r="P137" s="153"/>
      <c r="Q137" s="153"/>
      <c r="R137" s="153"/>
      <c r="S137" s="153"/>
      <c r="T137" s="153"/>
      <c r="U137" s="153"/>
      <c r="V137" s="153"/>
      <c r="W137" s="153"/>
      <c r="X137" s="153"/>
      <c r="Y137" s="153"/>
      <c r="Z137" s="153"/>
      <c r="AA137" s="153"/>
      <c r="AB137" s="153"/>
      <c r="AC137" s="153"/>
      <c r="AD137" s="153"/>
      <c r="AE137" s="153"/>
      <c r="AF137" s="153"/>
      <c r="AG137" s="153"/>
      <c r="AH137" s="153"/>
      <c r="AI137" s="153"/>
      <c r="AJ137" s="153"/>
      <c r="AK137" s="153"/>
      <c r="AL137" s="153"/>
      <c r="AM137" s="153"/>
      <c r="AN137" s="153"/>
      <c r="AO137" s="153"/>
      <c r="AP137" s="153"/>
      <c r="AQ137" s="153"/>
      <c r="AR137" s="153"/>
      <c r="AS137" s="153"/>
      <c r="AT137" s="153"/>
      <c r="AU137" s="153"/>
      <c r="AV137" s="153"/>
      <c r="AW137" s="153"/>
      <c r="AX137" s="153"/>
      <c r="AY137" s="153"/>
      <c r="AZ137" s="153"/>
      <c r="BA137" s="153"/>
      <c r="BB137" s="153"/>
      <c r="BC137" s="153"/>
      <c r="BD137" s="153"/>
      <c r="BE137" s="153"/>
      <c r="BF137" s="153"/>
      <c r="BG137" s="153"/>
      <c r="BH137" s="153"/>
      <c r="BI137" s="153"/>
      <c r="BJ137" s="153"/>
      <c r="BK137" s="153"/>
      <c r="BL137" s="153"/>
      <c r="BM137" s="153"/>
      <c r="BN137" s="153"/>
      <c r="BO137" s="153"/>
      <c r="BP137" s="153"/>
      <c r="BQ137" s="153"/>
      <c r="BR137" s="153"/>
      <c r="BS137" s="153"/>
      <c r="BT137" s="153"/>
      <c r="BU137" s="153"/>
      <c r="BV137" s="153"/>
      <c r="BW137" s="153"/>
      <c r="BX137" s="153"/>
      <c r="BY137" s="153"/>
      <c r="BZ137" s="153"/>
      <c r="CA137" s="153"/>
      <c r="CB137" s="153"/>
      <c r="CC137" s="153"/>
      <c r="CD137" s="153"/>
      <c r="CE137" s="153"/>
      <c r="CF137" s="153"/>
      <c r="CG137" s="153"/>
      <c r="CH137" s="153"/>
      <c r="CI137" s="153"/>
      <c r="CJ137" s="153"/>
      <c r="CK137" s="153"/>
      <c r="CL137" s="153"/>
      <c r="CM137" s="153"/>
      <c r="CN137" s="153"/>
      <c r="CO137" s="153"/>
      <c r="CP137" s="153"/>
      <c r="CQ137" s="153"/>
      <c r="CR137" s="153"/>
      <c r="CS137" s="153"/>
      <c r="CT137" s="153"/>
      <c r="CU137" s="153"/>
      <c r="CV137" s="153"/>
      <c r="CW137" s="153"/>
      <c r="CX137" s="153"/>
      <c r="CY137" s="153"/>
      <c r="CZ137" s="153"/>
      <c r="DA137" s="153"/>
      <c r="DB137" s="153"/>
      <c r="DC137" s="153"/>
      <c r="DD137" s="153"/>
      <c r="DE137" s="153"/>
      <c r="DF137" s="153"/>
      <c r="DG137" s="153"/>
      <c r="DH137" s="153"/>
      <c r="DI137" s="153"/>
      <c r="DJ137" s="153"/>
      <c r="DK137" s="153"/>
      <c r="DL137" s="153"/>
      <c r="DM137" s="153"/>
      <c r="DN137" s="153"/>
      <c r="DO137" s="153"/>
      <c r="DP137" s="153"/>
      <c r="DQ137" s="153"/>
      <c r="DR137" s="153"/>
      <c r="DS137" s="153"/>
      <c r="DT137" s="153"/>
      <c r="DU137" s="153"/>
      <c r="DV137" s="153"/>
      <c r="DW137" s="153"/>
      <c r="DX137" s="153"/>
      <c r="DY137" s="153"/>
      <c r="DZ137" s="153"/>
      <c r="EA137" s="153"/>
      <c r="EB137" s="153"/>
      <c r="EC137" s="153"/>
      <c r="ED137" s="153"/>
      <c r="EE137" s="153"/>
      <c r="EF137" s="153"/>
      <c r="EG137" s="153"/>
      <c r="EH137" s="153"/>
      <c r="EI137" s="153"/>
      <c r="EJ137" s="153"/>
      <c r="EK137" s="153"/>
      <c r="EL137" s="153"/>
      <c r="EM137" s="153"/>
      <c r="EN137" s="153"/>
      <c r="EO137" s="153"/>
      <c r="EP137" s="153"/>
      <c r="EQ137" s="153"/>
      <c r="ER137" s="153"/>
      <c r="ES137" s="153"/>
      <c r="ET137" s="153"/>
      <c r="EU137" s="153"/>
      <c r="EV137" s="153"/>
      <c r="EW137" s="153"/>
      <c r="EX137" s="153"/>
      <c r="EY137" s="153"/>
      <c r="EZ137" s="153"/>
      <c r="FA137" s="153"/>
      <c r="FB137" s="153"/>
      <c r="FC137" s="153"/>
      <c r="FD137" s="153"/>
      <c r="FE137" s="153"/>
      <c r="FF137" s="153"/>
      <c r="FG137" s="153"/>
      <c r="FH137" s="153"/>
      <c r="FI137" s="153"/>
      <c r="FJ137" s="153"/>
      <c r="FK137" s="153"/>
    </row>
    <row r="138" spans="4:167" s="154" customFormat="1" ht="12.75" hidden="1" x14ac:dyDescent="0.2">
      <c r="D138" s="204"/>
      <c r="E138" s="204"/>
      <c r="P138" s="153"/>
      <c r="Q138" s="153"/>
      <c r="R138" s="153"/>
      <c r="S138" s="153"/>
      <c r="T138" s="153"/>
      <c r="U138" s="153"/>
      <c r="V138" s="153"/>
      <c r="W138" s="153"/>
      <c r="X138" s="153"/>
      <c r="Y138" s="153"/>
      <c r="Z138" s="153"/>
      <c r="AA138" s="153"/>
      <c r="AB138" s="153"/>
      <c r="AC138" s="153"/>
      <c r="AD138" s="153"/>
      <c r="AE138" s="153"/>
      <c r="AF138" s="153"/>
      <c r="AG138" s="153"/>
      <c r="AH138" s="153"/>
      <c r="AI138" s="153"/>
      <c r="AJ138" s="153"/>
      <c r="AK138" s="153"/>
      <c r="AL138" s="153"/>
      <c r="AM138" s="153"/>
      <c r="AN138" s="153"/>
      <c r="AO138" s="153"/>
      <c r="AP138" s="153"/>
      <c r="AQ138" s="153"/>
      <c r="AR138" s="153"/>
      <c r="AS138" s="153"/>
      <c r="AT138" s="153"/>
      <c r="AU138" s="153"/>
      <c r="AV138" s="153"/>
      <c r="AW138" s="153"/>
      <c r="AX138" s="153"/>
      <c r="AY138" s="153"/>
      <c r="AZ138" s="153"/>
      <c r="BA138" s="153"/>
      <c r="BB138" s="153"/>
      <c r="BC138" s="153"/>
      <c r="BD138" s="153"/>
      <c r="BE138" s="153"/>
      <c r="BF138" s="153"/>
      <c r="BG138" s="153"/>
      <c r="BH138" s="153"/>
      <c r="BI138" s="153"/>
      <c r="BJ138" s="153"/>
      <c r="BK138" s="153"/>
      <c r="BL138" s="153"/>
      <c r="BM138" s="153"/>
      <c r="BN138" s="153"/>
      <c r="BO138" s="153"/>
      <c r="BP138" s="153"/>
      <c r="BQ138" s="153"/>
      <c r="BR138" s="153"/>
      <c r="BS138" s="153"/>
      <c r="BT138" s="153"/>
      <c r="BU138" s="153"/>
      <c r="BV138" s="153"/>
      <c r="BW138" s="153"/>
      <c r="BX138" s="153"/>
      <c r="BY138" s="153"/>
      <c r="BZ138" s="153"/>
      <c r="CA138" s="153"/>
      <c r="CB138" s="153"/>
      <c r="CC138" s="153"/>
      <c r="CD138" s="153"/>
      <c r="CE138" s="153"/>
      <c r="CF138" s="153"/>
      <c r="CG138" s="153"/>
      <c r="CH138" s="153"/>
      <c r="CI138" s="153"/>
      <c r="CJ138" s="153"/>
      <c r="CK138" s="153"/>
      <c r="CL138" s="153"/>
      <c r="CM138" s="153"/>
      <c r="CN138" s="153"/>
      <c r="CO138" s="153"/>
      <c r="CP138" s="153"/>
      <c r="CQ138" s="153"/>
      <c r="CR138" s="153"/>
      <c r="CS138" s="153"/>
      <c r="CT138" s="153"/>
      <c r="CU138" s="153"/>
      <c r="CV138" s="153"/>
      <c r="CW138" s="153"/>
      <c r="CX138" s="153"/>
      <c r="CY138" s="153"/>
      <c r="CZ138" s="153"/>
      <c r="DA138" s="153"/>
      <c r="DB138" s="153"/>
      <c r="DC138" s="153"/>
      <c r="DD138" s="153"/>
      <c r="DE138" s="153"/>
      <c r="DF138" s="153"/>
      <c r="DG138" s="153"/>
      <c r="DH138" s="153"/>
      <c r="DI138" s="153"/>
      <c r="DJ138" s="153"/>
      <c r="DK138" s="153"/>
      <c r="DL138" s="153"/>
      <c r="DM138" s="153"/>
      <c r="DN138" s="153"/>
      <c r="DO138" s="153"/>
      <c r="DP138" s="153"/>
      <c r="DQ138" s="153"/>
      <c r="DR138" s="153"/>
      <c r="DS138" s="153"/>
      <c r="DT138" s="153"/>
      <c r="DU138" s="153"/>
      <c r="DV138" s="153"/>
      <c r="DW138" s="153"/>
      <c r="DX138" s="153"/>
      <c r="DY138" s="153"/>
      <c r="DZ138" s="153"/>
      <c r="EA138" s="153"/>
      <c r="EB138" s="153"/>
      <c r="EC138" s="153"/>
      <c r="ED138" s="153"/>
      <c r="EE138" s="153"/>
      <c r="EF138" s="153"/>
      <c r="EG138" s="153"/>
      <c r="EH138" s="153"/>
      <c r="EI138" s="153"/>
      <c r="EJ138" s="153"/>
      <c r="EK138" s="153"/>
      <c r="EL138" s="153"/>
      <c r="EM138" s="153"/>
      <c r="EN138" s="153"/>
      <c r="EO138" s="153"/>
      <c r="EP138" s="153"/>
      <c r="EQ138" s="153"/>
      <c r="ER138" s="153"/>
      <c r="ES138" s="153"/>
      <c r="ET138" s="153"/>
      <c r="EU138" s="153"/>
      <c r="EV138" s="153"/>
      <c r="EW138" s="153"/>
      <c r="EX138" s="153"/>
      <c r="EY138" s="153"/>
      <c r="EZ138" s="153"/>
      <c r="FA138" s="153"/>
      <c r="FB138" s="153"/>
      <c r="FC138" s="153"/>
      <c r="FD138" s="153"/>
      <c r="FE138" s="153"/>
      <c r="FF138" s="153"/>
      <c r="FG138" s="153"/>
      <c r="FH138" s="153"/>
      <c r="FI138" s="153"/>
      <c r="FJ138" s="153"/>
      <c r="FK138" s="153"/>
    </row>
    <row r="139" spans="4:167" s="154" customFormat="1" ht="12.75" hidden="1" x14ac:dyDescent="0.2">
      <c r="D139" s="204"/>
      <c r="E139" s="204"/>
      <c r="P139" s="153"/>
      <c r="Q139" s="153"/>
      <c r="R139" s="153"/>
      <c r="S139" s="153"/>
      <c r="T139" s="153"/>
      <c r="U139" s="153"/>
      <c r="V139" s="153"/>
      <c r="W139" s="153"/>
      <c r="X139" s="153"/>
      <c r="Y139" s="153"/>
      <c r="Z139" s="153"/>
      <c r="AA139" s="153"/>
      <c r="AB139" s="153"/>
      <c r="AC139" s="153"/>
      <c r="AD139" s="153"/>
      <c r="AE139" s="153"/>
      <c r="AF139" s="153"/>
      <c r="AG139" s="153"/>
      <c r="AH139" s="153"/>
      <c r="AI139" s="153"/>
      <c r="AJ139" s="153"/>
      <c r="AK139" s="153"/>
      <c r="AL139" s="153"/>
      <c r="AM139" s="153"/>
      <c r="AN139" s="153"/>
      <c r="AO139" s="153"/>
      <c r="AP139" s="153"/>
      <c r="AQ139" s="153"/>
      <c r="AR139" s="153"/>
      <c r="AS139" s="153"/>
      <c r="AT139" s="153"/>
      <c r="AU139" s="153"/>
      <c r="AV139" s="153"/>
      <c r="AW139" s="153"/>
      <c r="AX139" s="153"/>
      <c r="AY139" s="153"/>
      <c r="AZ139" s="153"/>
      <c r="BA139" s="153"/>
      <c r="BB139" s="153"/>
      <c r="BC139" s="153"/>
      <c r="BD139" s="153"/>
      <c r="BE139" s="153"/>
      <c r="BF139" s="153"/>
      <c r="BG139" s="153"/>
      <c r="BH139" s="153"/>
      <c r="BI139" s="153"/>
      <c r="BJ139" s="153"/>
      <c r="BK139" s="153"/>
      <c r="BL139" s="153"/>
      <c r="BM139" s="153"/>
      <c r="BN139" s="153"/>
      <c r="BO139" s="153"/>
      <c r="BP139" s="153"/>
      <c r="BQ139" s="153"/>
      <c r="BR139" s="153"/>
      <c r="BS139" s="153"/>
      <c r="BT139" s="153"/>
      <c r="BU139" s="153"/>
      <c r="BV139" s="153"/>
      <c r="BW139" s="153"/>
      <c r="BX139" s="153"/>
      <c r="BY139" s="153"/>
      <c r="BZ139" s="153"/>
      <c r="CA139" s="153"/>
      <c r="CB139" s="153"/>
      <c r="CC139" s="153"/>
      <c r="CD139" s="153"/>
      <c r="CE139" s="153"/>
      <c r="CF139" s="153"/>
      <c r="CG139" s="153"/>
      <c r="CH139" s="153"/>
      <c r="CI139" s="153"/>
      <c r="CJ139" s="153"/>
      <c r="CK139" s="153"/>
      <c r="CL139" s="153"/>
      <c r="CM139" s="153"/>
      <c r="CN139" s="153"/>
      <c r="CO139" s="153"/>
      <c r="CP139" s="153"/>
      <c r="CQ139" s="153"/>
      <c r="CR139" s="153"/>
      <c r="CS139" s="153"/>
      <c r="CT139" s="153"/>
      <c r="CU139" s="153"/>
      <c r="CV139" s="153"/>
      <c r="CW139" s="153"/>
      <c r="CX139" s="153"/>
      <c r="CY139" s="153"/>
      <c r="CZ139" s="153"/>
      <c r="DA139" s="153"/>
      <c r="DB139" s="153"/>
      <c r="DC139" s="153"/>
      <c r="DD139" s="153"/>
      <c r="DE139" s="153"/>
      <c r="DF139" s="153"/>
      <c r="DG139" s="153"/>
      <c r="DH139" s="153"/>
      <c r="DI139" s="153"/>
      <c r="DJ139" s="153"/>
      <c r="DK139" s="153"/>
      <c r="DL139" s="153"/>
      <c r="DM139" s="153"/>
      <c r="DN139" s="153"/>
      <c r="DO139" s="153"/>
      <c r="DP139" s="153"/>
      <c r="DQ139" s="153"/>
      <c r="DR139" s="153"/>
      <c r="DS139" s="153"/>
      <c r="DT139" s="153"/>
      <c r="DU139" s="153"/>
      <c r="DV139" s="153"/>
      <c r="DW139" s="153"/>
      <c r="DX139" s="153"/>
      <c r="DY139" s="153"/>
      <c r="DZ139" s="153"/>
      <c r="EA139" s="153"/>
      <c r="EB139" s="153"/>
      <c r="EC139" s="153"/>
      <c r="ED139" s="153"/>
      <c r="EE139" s="153"/>
      <c r="EF139" s="153"/>
      <c r="EG139" s="153"/>
      <c r="EH139" s="153"/>
      <c r="EI139" s="153"/>
      <c r="EJ139" s="153"/>
      <c r="EK139" s="153"/>
      <c r="EL139" s="153"/>
      <c r="EM139" s="153"/>
      <c r="EN139" s="153"/>
      <c r="EO139" s="153"/>
      <c r="EP139" s="153"/>
      <c r="EQ139" s="153"/>
      <c r="ER139" s="153"/>
      <c r="ES139" s="153"/>
      <c r="ET139" s="153"/>
      <c r="EU139" s="153"/>
      <c r="EV139" s="153"/>
      <c r="EW139" s="153"/>
      <c r="EX139" s="153"/>
      <c r="EY139" s="153"/>
      <c r="EZ139" s="153"/>
      <c r="FA139" s="153"/>
      <c r="FB139" s="153"/>
      <c r="FC139" s="153"/>
      <c r="FD139" s="153"/>
      <c r="FE139" s="153"/>
      <c r="FF139" s="153"/>
      <c r="FG139" s="153"/>
      <c r="FH139" s="153"/>
      <c r="FI139" s="153"/>
      <c r="FJ139" s="153"/>
      <c r="FK139" s="153"/>
    </row>
    <row r="140" spans="4:167" s="154" customFormat="1" ht="12.75" hidden="1" x14ac:dyDescent="0.2">
      <c r="D140" s="204"/>
      <c r="E140" s="204"/>
      <c r="P140" s="153"/>
      <c r="Q140" s="153"/>
      <c r="R140" s="153"/>
      <c r="S140" s="153"/>
      <c r="T140" s="153"/>
      <c r="U140" s="153"/>
      <c r="V140" s="153"/>
      <c r="W140" s="153"/>
      <c r="X140" s="153"/>
      <c r="Y140" s="153"/>
      <c r="Z140" s="153"/>
      <c r="AA140" s="153"/>
      <c r="AB140" s="153"/>
      <c r="AC140" s="153"/>
      <c r="AD140" s="153"/>
      <c r="AE140" s="153"/>
      <c r="AF140" s="153"/>
      <c r="AG140" s="153"/>
      <c r="AH140" s="153"/>
      <c r="AI140" s="153"/>
      <c r="AJ140" s="153"/>
      <c r="AK140" s="153"/>
      <c r="AL140" s="153"/>
      <c r="AM140" s="153"/>
      <c r="AN140" s="153"/>
      <c r="AO140" s="153"/>
      <c r="AP140" s="153"/>
      <c r="AQ140" s="153"/>
      <c r="AR140" s="153"/>
      <c r="AS140" s="153"/>
      <c r="AT140" s="153"/>
      <c r="AU140" s="153"/>
      <c r="AV140" s="153"/>
      <c r="AW140" s="153"/>
      <c r="AX140" s="153"/>
      <c r="AY140" s="153"/>
      <c r="AZ140" s="153"/>
      <c r="BA140" s="153"/>
      <c r="BB140" s="153"/>
      <c r="BC140" s="153"/>
      <c r="BD140" s="153"/>
      <c r="BE140" s="153"/>
      <c r="BF140" s="153"/>
      <c r="BG140" s="153"/>
      <c r="BH140" s="153"/>
      <c r="BI140" s="153"/>
      <c r="BJ140" s="153"/>
      <c r="BK140" s="153"/>
      <c r="BL140" s="153"/>
      <c r="BM140" s="153"/>
      <c r="BN140" s="153"/>
      <c r="BO140" s="153"/>
      <c r="BP140" s="153"/>
      <c r="BQ140" s="153"/>
      <c r="BR140" s="153"/>
      <c r="BS140" s="153"/>
      <c r="BT140" s="153"/>
      <c r="BU140" s="153"/>
      <c r="BV140" s="153"/>
      <c r="BW140" s="153"/>
      <c r="BX140" s="153"/>
      <c r="BY140" s="153"/>
      <c r="BZ140" s="153"/>
      <c r="CA140" s="153"/>
      <c r="CB140" s="153"/>
      <c r="CC140" s="153"/>
      <c r="CD140" s="153"/>
      <c r="CE140" s="153"/>
      <c r="CF140" s="153"/>
      <c r="CG140" s="153"/>
      <c r="CH140" s="153"/>
      <c r="CI140" s="153"/>
      <c r="CJ140" s="153"/>
      <c r="CK140" s="153"/>
      <c r="CL140" s="153"/>
      <c r="CM140" s="153"/>
      <c r="CN140" s="153"/>
      <c r="CO140" s="153"/>
      <c r="CP140" s="153"/>
      <c r="CQ140" s="153"/>
      <c r="CR140" s="153"/>
      <c r="CS140" s="153"/>
      <c r="CT140" s="153"/>
      <c r="CU140" s="153"/>
      <c r="CV140" s="153"/>
      <c r="CW140" s="153"/>
      <c r="CX140" s="153"/>
      <c r="CY140" s="153"/>
      <c r="CZ140" s="153"/>
      <c r="DA140" s="153"/>
      <c r="DB140" s="153"/>
      <c r="DC140" s="153"/>
      <c r="DD140" s="153"/>
      <c r="DE140" s="153"/>
      <c r="DF140" s="153"/>
      <c r="DG140" s="153"/>
      <c r="DH140" s="153"/>
      <c r="DI140" s="153"/>
      <c r="DJ140" s="153"/>
      <c r="DK140" s="153"/>
      <c r="DL140" s="153"/>
      <c r="DM140" s="153"/>
      <c r="DN140" s="153"/>
      <c r="DO140" s="153"/>
      <c r="DP140" s="153"/>
      <c r="DQ140" s="153"/>
      <c r="DR140" s="153"/>
      <c r="DS140" s="153"/>
      <c r="DT140" s="153"/>
      <c r="DU140" s="153"/>
      <c r="DV140" s="153"/>
      <c r="DW140" s="153"/>
      <c r="DX140" s="153"/>
      <c r="DY140" s="153"/>
      <c r="DZ140" s="153"/>
      <c r="EA140" s="153"/>
      <c r="EB140" s="153"/>
      <c r="EC140" s="153"/>
      <c r="ED140" s="153"/>
      <c r="EE140" s="153"/>
      <c r="EF140" s="153"/>
      <c r="EG140" s="153"/>
      <c r="EH140" s="153"/>
      <c r="EI140" s="153"/>
      <c r="EJ140" s="153"/>
      <c r="EK140" s="153"/>
      <c r="EL140" s="153"/>
      <c r="EM140" s="153"/>
      <c r="EN140" s="153"/>
      <c r="EO140" s="153"/>
      <c r="EP140" s="153"/>
      <c r="EQ140" s="153"/>
      <c r="ER140" s="153"/>
      <c r="ES140" s="153"/>
      <c r="ET140" s="153"/>
      <c r="EU140" s="153"/>
      <c r="EV140" s="153"/>
      <c r="EW140" s="153"/>
      <c r="EX140" s="153"/>
      <c r="EY140" s="153"/>
      <c r="EZ140" s="153"/>
      <c r="FA140" s="153"/>
      <c r="FB140" s="153"/>
      <c r="FC140" s="153"/>
      <c r="FD140" s="153"/>
      <c r="FE140" s="153"/>
      <c r="FF140" s="153"/>
      <c r="FG140" s="153"/>
      <c r="FH140" s="153"/>
      <c r="FI140" s="153"/>
      <c r="FJ140" s="153"/>
      <c r="FK140" s="153"/>
    </row>
    <row r="141" spans="4:167" s="154" customFormat="1" ht="12.75" hidden="1" x14ac:dyDescent="0.2">
      <c r="D141" s="204"/>
      <c r="E141" s="204"/>
      <c r="P141" s="153"/>
      <c r="Q141" s="153"/>
      <c r="R141" s="153"/>
      <c r="S141" s="153"/>
      <c r="T141" s="153"/>
      <c r="U141" s="153"/>
      <c r="V141" s="153"/>
      <c r="W141" s="153"/>
      <c r="X141" s="153"/>
      <c r="Y141" s="153"/>
      <c r="Z141" s="153"/>
      <c r="AA141" s="153"/>
      <c r="AB141" s="153"/>
      <c r="AC141" s="153"/>
      <c r="AD141" s="153"/>
      <c r="AE141" s="153"/>
      <c r="AF141" s="153"/>
      <c r="AG141" s="153"/>
      <c r="AH141" s="153"/>
      <c r="AI141" s="153"/>
      <c r="AJ141" s="153"/>
      <c r="AK141" s="153"/>
      <c r="AL141" s="153"/>
      <c r="AM141" s="153"/>
      <c r="AN141" s="153"/>
      <c r="AO141" s="153"/>
      <c r="AP141" s="153"/>
      <c r="AQ141" s="153"/>
      <c r="AR141" s="153"/>
      <c r="AS141" s="153"/>
      <c r="AT141" s="153"/>
      <c r="AU141" s="153"/>
      <c r="AV141" s="153"/>
      <c r="AW141" s="153"/>
      <c r="AX141" s="153"/>
      <c r="AY141" s="153"/>
      <c r="AZ141" s="153"/>
      <c r="BA141" s="153"/>
      <c r="BB141" s="153"/>
      <c r="BC141" s="153"/>
      <c r="BD141" s="153"/>
      <c r="BE141" s="153"/>
      <c r="BF141" s="153"/>
      <c r="BG141" s="153"/>
      <c r="BH141" s="153"/>
      <c r="BI141" s="153"/>
      <c r="BJ141" s="153"/>
      <c r="BK141" s="153"/>
      <c r="BL141" s="153"/>
      <c r="BM141" s="153"/>
      <c r="BN141" s="153"/>
      <c r="BO141" s="153"/>
      <c r="BP141" s="153"/>
      <c r="BQ141" s="153"/>
      <c r="BR141" s="153"/>
      <c r="BS141" s="153"/>
      <c r="BT141" s="153"/>
      <c r="BU141" s="153"/>
      <c r="BV141" s="153"/>
      <c r="BW141" s="153"/>
      <c r="BX141" s="153"/>
      <c r="BY141" s="153"/>
      <c r="BZ141" s="153"/>
      <c r="CA141" s="153"/>
      <c r="CB141" s="153"/>
      <c r="CC141" s="153"/>
      <c r="CD141" s="153"/>
      <c r="CE141" s="153"/>
      <c r="CF141" s="153"/>
      <c r="CG141" s="153"/>
      <c r="CH141" s="153"/>
      <c r="CI141" s="153"/>
      <c r="CJ141" s="153"/>
      <c r="CK141" s="153"/>
      <c r="CL141" s="153"/>
      <c r="CM141" s="153"/>
      <c r="CN141" s="153"/>
      <c r="CO141" s="153"/>
      <c r="CP141" s="153"/>
      <c r="CQ141" s="153"/>
      <c r="CR141" s="153"/>
      <c r="CS141" s="153"/>
      <c r="CT141" s="153"/>
      <c r="CU141" s="153"/>
      <c r="CV141" s="153"/>
      <c r="CW141" s="153"/>
      <c r="CX141" s="153"/>
      <c r="CY141" s="153"/>
      <c r="CZ141" s="153"/>
      <c r="DA141" s="153"/>
      <c r="DB141" s="153"/>
      <c r="DC141" s="153"/>
      <c r="DD141" s="153"/>
      <c r="DE141" s="153"/>
      <c r="DF141" s="153"/>
      <c r="DG141" s="153"/>
      <c r="DH141" s="153"/>
      <c r="DI141" s="153"/>
      <c r="DJ141" s="153"/>
      <c r="DK141" s="153"/>
      <c r="DL141" s="153"/>
      <c r="DM141" s="153"/>
      <c r="DN141" s="153"/>
      <c r="DO141" s="153"/>
      <c r="DP141" s="153"/>
      <c r="DQ141" s="153"/>
      <c r="DR141" s="153"/>
      <c r="DS141" s="153"/>
      <c r="DT141" s="153"/>
      <c r="DU141" s="153"/>
      <c r="DV141" s="153"/>
      <c r="DW141" s="153"/>
      <c r="DX141" s="153"/>
      <c r="DY141" s="153"/>
      <c r="DZ141" s="153"/>
      <c r="EA141" s="153"/>
      <c r="EB141" s="153"/>
      <c r="EC141" s="153"/>
      <c r="ED141" s="153"/>
      <c r="EE141" s="153"/>
      <c r="EF141" s="153"/>
      <c r="EG141" s="153"/>
      <c r="EH141" s="153"/>
      <c r="EI141" s="153"/>
      <c r="EJ141" s="153"/>
      <c r="EK141" s="153"/>
      <c r="EL141" s="153"/>
      <c r="EM141" s="153"/>
      <c r="EN141" s="153"/>
      <c r="EO141" s="153"/>
      <c r="EP141" s="153"/>
      <c r="EQ141" s="153"/>
      <c r="ER141" s="153"/>
      <c r="ES141" s="153"/>
      <c r="ET141" s="153"/>
      <c r="EU141" s="153"/>
      <c r="EV141" s="153"/>
      <c r="EW141" s="153"/>
      <c r="EX141" s="153"/>
      <c r="EY141" s="153"/>
      <c r="EZ141" s="153"/>
      <c r="FA141" s="153"/>
      <c r="FB141" s="153"/>
      <c r="FC141" s="153"/>
      <c r="FD141" s="153"/>
      <c r="FE141" s="153"/>
      <c r="FF141" s="153"/>
      <c r="FG141" s="153"/>
      <c r="FH141" s="153"/>
      <c r="FI141" s="153"/>
      <c r="FJ141" s="153"/>
      <c r="FK141" s="153"/>
    </row>
    <row r="142" spans="4:167" s="154" customFormat="1" ht="12.75" hidden="1" x14ac:dyDescent="0.2">
      <c r="D142" s="204"/>
      <c r="E142" s="204"/>
      <c r="P142" s="153"/>
      <c r="Q142" s="153"/>
      <c r="R142" s="153"/>
      <c r="S142" s="153"/>
      <c r="T142" s="153"/>
      <c r="U142" s="153"/>
      <c r="V142" s="153"/>
      <c r="W142" s="153"/>
      <c r="X142" s="153"/>
      <c r="Y142" s="153"/>
      <c r="Z142" s="153"/>
      <c r="AA142" s="153"/>
      <c r="AB142" s="153"/>
      <c r="AC142" s="153"/>
      <c r="AD142" s="153"/>
      <c r="AE142" s="153"/>
      <c r="AF142" s="153"/>
      <c r="AG142" s="153"/>
      <c r="AH142" s="153"/>
      <c r="AI142" s="153"/>
      <c r="AJ142" s="153"/>
      <c r="AK142" s="153"/>
      <c r="AL142" s="153"/>
      <c r="AM142" s="153"/>
      <c r="AN142" s="153"/>
      <c r="AO142" s="153"/>
      <c r="AP142" s="153"/>
      <c r="AQ142" s="153"/>
      <c r="AR142" s="153"/>
      <c r="AS142" s="153"/>
      <c r="AT142" s="153"/>
      <c r="AU142" s="153"/>
      <c r="AV142" s="153"/>
      <c r="AW142" s="153"/>
      <c r="AX142" s="153"/>
      <c r="AY142" s="153"/>
      <c r="AZ142" s="153"/>
      <c r="BA142" s="153"/>
      <c r="BB142" s="153"/>
      <c r="BC142" s="153"/>
      <c r="BD142" s="153"/>
      <c r="BE142" s="153"/>
      <c r="BF142" s="153"/>
      <c r="BG142" s="153"/>
      <c r="BH142" s="153"/>
      <c r="BI142" s="153"/>
      <c r="BJ142" s="153"/>
      <c r="BK142" s="153"/>
      <c r="BL142" s="153"/>
      <c r="BM142" s="153"/>
      <c r="BN142" s="153"/>
      <c r="BO142" s="153"/>
      <c r="BP142" s="153"/>
      <c r="BQ142" s="153"/>
      <c r="BR142" s="153"/>
      <c r="BS142" s="153"/>
      <c r="BT142" s="153"/>
      <c r="BU142" s="153"/>
      <c r="BV142" s="153"/>
      <c r="BW142" s="153"/>
      <c r="BX142" s="153"/>
      <c r="BY142" s="153"/>
      <c r="BZ142" s="153"/>
      <c r="CA142" s="153"/>
      <c r="CB142" s="153"/>
      <c r="CC142" s="153"/>
      <c r="CD142" s="153"/>
      <c r="CE142" s="153"/>
      <c r="CF142" s="153"/>
      <c r="CG142" s="153"/>
      <c r="CH142" s="153"/>
      <c r="CI142" s="153"/>
      <c r="CJ142" s="153"/>
      <c r="CK142" s="153"/>
      <c r="CL142" s="153"/>
      <c r="CM142" s="153"/>
      <c r="CN142" s="153"/>
      <c r="CO142" s="153"/>
      <c r="CP142" s="153"/>
      <c r="CQ142" s="153"/>
      <c r="CR142" s="153"/>
      <c r="CS142" s="153"/>
      <c r="CT142" s="153"/>
      <c r="CU142" s="153"/>
      <c r="CV142" s="153"/>
      <c r="CW142" s="153"/>
      <c r="CX142" s="153"/>
      <c r="CY142" s="153"/>
      <c r="CZ142" s="153"/>
      <c r="DA142" s="153"/>
      <c r="DB142" s="153"/>
      <c r="DC142" s="153"/>
      <c r="DD142" s="153"/>
      <c r="DE142" s="153"/>
      <c r="DF142" s="153"/>
      <c r="DG142" s="153"/>
      <c r="DH142" s="153"/>
      <c r="DI142" s="153"/>
      <c r="DJ142" s="153"/>
      <c r="DK142" s="153"/>
      <c r="DL142" s="153"/>
      <c r="DM142" s="153"/>
      <c r="DN142" s="153"/>
      <c r="DO142" s="153"/>
      <c r="DP142" s="153"/>
      <c r="DQ142" s="153"/>
      <c r="DR142" s="153"/>
      <c r="DS142" s="153"/>
      <c r="DT142" s="153"/>
      <c r="DU142" s="153"/>
      <c r="DV142" s="153"/>
      <c r="DW142" s="153"/>
      <c r="DX142" s="153"/>
      <c r="DY142" s="153"/>
      <c r="DZ142" s="153"/>
      <c r="EA142" s="153"/>
      <c r="EB142" s="153"/>
      <c r="EC142" s="153"/>
      <c r="ED142" s="153"/>
      <c r="EE142" s="153"/>
      <c r="EF142" s="153"/>
      <c r="EG142" s="153"/>
      <c r="EH142" s="153"/>
      <c r="EI142" s="153"/>
      <c r="EJ142" s="153"/>
      <c r="EK142" s="153"/>
      <c r="EL142" s="153"/>
      <c r="EM142" s="153"/>
      <c r="EN142" s="153"/>
      <c r="EO142" s="153"/>
      <c r="EP142" s="153"/>
      <c r="EQ142" s="153"/>
      <c r="ER142" s="153"/>
      <c r="ES142" s="153"/>
      <c r="ET142" s="153"/>
      <c r="EU142" s="153"/>
      <c r="EV142" s="153"/>
      <c r="EW142" s="153"/>
      <c r="EX142" s="153"/>
      <c r="EY142" s="153"/>
      <c r="EZ142" s="153"/>
      <c r="FA142" s="153"/>
      <c r="FB142" s="153"/>
      <c r="FC142" s="153"/>
      <c r="FD142" s="153"/>
      <c r="FE142" s="153"/>
      <c r="FF142" s="153"/>
      <c r="FG142" s="153"/>
      <c r="FH142" s="153"/>
      <c r="FI142" s="153"/>
      <c r="FJ142" s="153"/>
      <c r="FK142" s="153"/>
    </row>
    <row r="143" spans="4:167" s="154" customFormat="1" ht="12.75" hidden="1" x14ac:dyDescent="0.2">
      <c r="D143" s="204"/>
      <c r="E143" s="204"/>
      <c r="P143" s="153"/>
      <c r="Q143" s="153"/>
      <c r="R143" s="153"/>
      <c r="S143" s="153"/>
      <c r="T143" s="153"/>
      <c r="U143" s="153"/>
      <c r="V143" s="153"/>
      <c r="W143" s="153"/>
      <c r="X143" s="153"/>
      <c r="Y143" s="153"/>
      <c r="Z143" s="153"/>
      <c r="AA143" s="153"/>
      <c r="AB143" s="153"/>
      <c r="AC143" s="153"/>
      <c r="AD143" s="153"/>
      <c r="AE143" s="153"/>
      <c r="AF143" s="153"/>
      <c r="AG143" s="153"/>
      <c r="AH143" s="153"/>
      <c r="AI143" s="153"/>
      <c r="AJ143" s="153"/>
      <c r="AK143" s="153"/>
      <c r="AL143" s="153"/>
      <c r="AM143" s="153"/>
      <c r="AN143" s="153"/>
      <c r="AO143" s="153"/>
      <c r="AP143" s="153"/>
      <c r="AQ143" s="153"/>
      <c r="AR143" s="153"/>
      <c r="AS143" s="153"/>
      <c r="AT143" s="153"/>
      <c r="AU143" s="153"/>
      <c r="AV143" s="153"/>
      <c r="AW143" s="153"/>
      <c r="AX143" s="153"/>
      <c r="AY143" s="153"/>
      <c r="AZ143" s="153"/>
      <c r="BA143" s="153"/>
      <c r="BB143" s="153"/>
      <c r="BC143" s="153"/>
      <c r="BD143" s="153"/>
      <c r="BE143" s="153"/>
      <c r="BF143" s="153"/>
      <c r="BG143" s="153"/>
      <c r="BH143" s="153"/>
      <c r="BI143" s="153"/>
      <c r="BJ143" s="153"/>
      <c r="BK143" s="153"/>
      <c r="BL143" s="153"/>
      <c r="BM143" s="153"/>
      <c r="BN143" s="153"/>
      <c r="BO143" s="153"/>
      <c r="BP143" s="153"/>
      <c r="BQ143" s="153"/>
      <c r="BR143" s="153"/>
      <c r="BS143" s="153"/>
      <c r="BT143" s="153"/>
      <c r="BU143" s="153"/>
      <c r="BV143" s="153"/>
      <c r="BW143" s="153"/>
      <c r="BX143" s="153"/>
      <c r="BY143" s="153"/>
      <c r="BZ143" s="153"/>
      <c r="CA143" s="153"/>
      <c r="CB143" s="153"/>
      <c r="CC143" s="153"/>
      <c r="CD143" s="153"/>
      <c r="CE143" s="153"/>
      <c r="CF143" s="153"/>
      <c r="CG143" s="153"/>
      <c r="CH143" s="153"/>
      <c r="CI143" s="153"/>
      <c r="CJ143" s="153"/>
      <c r="CK143" s="153"/>
      <c r="CL143" s="153"/>
      <c r="CM143" s="153"/>
      <c r="CN143" s="153"/>
      <c r="CO143" s="153"/>
      <c r="CP143" s="153"/>
      <c r="CQ143" s="153"/>
      <c r="CR143" s="153"/>
      <c r="CS143" s="153"/>
      <c r="CT143" s="153"/>
      <c r="CU143" s="153"/>
      <c r="CV143" s="153"/>
      <c r="CW143" s="153"/>
      <c r="CX143" s="153"/>
      <c r="CY143" s="153"/>
      <c r="CZ143" s="153"/>
      <c r="DA143" s="153"/>
      <c r="DB143" s="153"/>
      <c r="DC143" s="153"/>
      <c r="DD143" s="153"/>
      <c r="DE143" s="153"/>
      <c r="DF143" s="153"/>
      <c r="DG143" s="153"/>
      <c r="DH143" s="153"/>
      <c r="DI143" s="153"/>
      <c r="DJ143" s="153"/>
      <c r="DK143" s="153"/>
      <c r="DL143" s="153"/>
      <c r="DM143" s="153"/>
      <c r="DN143" s="153"/>
      <c r="DO143" s="153"/>
      <c r="DP143" s="153"/>
      <c r="DQ143" s="153"/>
      <c r="DR143" s="153"/>
      <c r="DS143" s="153"/>
      <c r="DT143" s="153"/>
      <c r="DU143" s="153"/>
      <c r="DV143" s="153"/>
      <c r="DW143" s="153"/>
      <c r="DX143" s="153"/>
      <c r="DY143" s="153"/>
      <c r="DZ143" s="153"/>
      <c r="EA143" s="153"/>
      <c r="EB143" s="153"/>
      <c r="EC143" s="153"/>
      <c r="ED143" s="153"/>
      <c r="EE143" s="153"/>
      <c r="EF143" s="153"/>
      <c r="EG143" s="153"/>
      <c r="EH143" s="153"/>
      <c r="EI143" s="153"/>
      <c r="EJ143" s="153"/>
      <c r="EK143" s="153"/>
      <c r="EL143" s="153"/>
      <c r="EM143" s="153"/>
      <c r="EN143" s="153"/>
      <c r="EO143" s="153"/>
      <c r="EP143" s="153"/>
      <c r="EQ143" s="153"/>
      <c r="ER143" s="153"/>
      <c r="ES143" s="153"/>
      <c r="ET143" s="153"/>
      <c r="EU143" s="153"/>
      <c r="EV143" s="153"/>
      <c r="EW143" s="153"/>
      <c r="EX143" s="153"/>
      <c r="EY143" s="153"/>
      <c r="EZ143" s="153"/>
      <c r="FA143" s="153"/>
      <c r="FB143" s="153"/>
      <c r="FC143" s="153"/>
      <c r="FD143" s="153"/>
      <c r="FE143" s="153"/>
      <c r="FF143" s="153"/>
      <c r="FG143" s="153"/>
      <c r="FH143" s="153"/>
      <c r="FI143" s="153"/>
      <c r="FJ143" s="153"/>
      <c r="FK143" s="153"/>
    </row>
    <row r="144" spans="4:167" s="154" customFormat="1" ht="12.75" hidden="1" x14ac:dyDescent="0.2">
      <c r="D144" s="204"/>
      <c r="E144" s="204"/>
      <c r="P144" s="153"/>
      <c r="Q144" s="153"/>
      <c r="R144" s="153"/>
      <c r="S144" s="153"/>
      <c r="T144" s="153"/>
      <c r="U144" s="153"/>
      <c r="V144" s="153"/>
      <c r="W144" s="153"/>
      <c r="X144" s="153"/>
      <c r="Y144" s="153"/>
      <c r="Z144" s="153"/>
      <c r="AA144" s="153"/>
      <c r="AB144" s="153"/>
      <c r="AC144" s="153"/>
      <c r="AD144" s="153"/>
      <c r="AE144" s="153"/>
      <c r="AF144" s="153"/>
      <c r="AG144" s="153"/>
      <c r="AH144" s="153"/>
      <c r="AI144" s="153"/>
      <c r="AJ144" s="153"/>
      <c r="AK144" s="153"/>
      <c r="AL144" s="153"/>
      <c r="AM144" s="153"/>
      <c r="AN144" s="153"/>
      <c r="AO144" s="153"/>
      <c r="AP144" s="153"/>
      <c r="AQ144" s="153"/>
      <c r="AR144" s="153"/>
      <c r="AS144" s="153"/>
      <c r="AT144" s="153"/>
      <c r="AU144" s="153"/>
      <c r="AV144" s="153"/>
      <c r="AW144" s="153"/>
      <c r="AX144" s="153"/>
      <c r="AY144" s="153"/>
      <c r="AZ144" s="153"/>
      <c r="BA144" s="153"/>
      <c r="BB144" s="153"/>
      <c r="BC144" s="153"/>
      <c r="BD144" s="153"/>
      <c r="BE144" s="153"/>
      <c r="BF144" s="153"/>
      <c r="BG144" s="153"/>
      <c r="BH144" s="153"/>
      <c r="BI144" s="153"/>
      <c r="BJ144" s="153"/>
      <c r="BK144" s="153"/>
      <c r="BL144" s="153"/>
      <c r="BM144" s="153"/>
      <c r="BN144" s="153"/>
      <c r="BO144" s="153"/>
      <c r="BP144" s="153"/>
      <c r="BQ144" s="153"/>
      <c r="BR144" s="153"/>
      <c r="BS144" s="153"/>
      <c r="BT144" s="153"/>
      <c r="BU144" s="153"/>
      <c r="BV144" s="153"/>
      <c r="BW144" s="153"/>
      <c r="BX144" s="153"/>
      <c r="BY144" s="153"/>
      <c r="BZ144" s="153"/>
      <c r="CA144" s="153"/>
      <c r="CB144" s="153"/>
      <c r="CC144" s="153"/>
      <c r="CD144" s="153"/>
      <c r="CE144" s="153"/>
      <c r="CF144" s="153"/>
      <c r="CG144" s="153"/>
      <c r="CH144" s="153"/>
      <c r="CI144" s="153"/>
      <c r="CJ144" s="153"/>
      <c r="CK144" s="153"/>
      <c r="CL144" s="153"/>
      <c r="CM144" s="153"/>
      <c r="CN144" s="153"/>
      <c r="CO144" s="153"/>
      <c r="CP144" s="153"/>
      <c r="CQ144" s="153"/>
      <c r="CR144" s="153"/>
      <c r="CS144" s="153"/>
      <c r="CT144" s="153"/>
      <c r="CU144" s="153"/>
      <c r="CV144" s="153"/>
      <c r="CW144" s="153"/>
      <c r="CX144" s="153"/>
      <c r="CY144" s="153"/>
      <c r="CZ144" s="153"/>
      <c r="DA144" s="153"/>
      <c r="DB144" s="153"/>
      <c r="DC144" s="153"/>
      <c r="DD144" s="153"/>
      <c r="DE144" s="153"/>
      <c r="DF144" s="153"/>
      <c r="DG144" s="153"/>
      <c r="DH144" s="153"/>
      <c r="DI144" s="153"/>
      <c r="DJ144" s="153"/>
      <c r="DK144" s="153"/>
      <c r="DL144" s="153"/>
      <c r="DM144" s="153"/>
      <c r="DN144" s="153"/>
      <c r="DO144" s="153"/>
      <c r="DP144" s="153"/>
      <c r="DQ144" s="153"/>
      <c r="DR144" s="153"/>
      <c r="DS144" s="153"/>
      <c r="DT144" s="153"/>
      <c r="DU144" s="153"/>
      <c r="DV144" s="153"/>
      <c r="DW144" s="153"/>
      <c r="DX144" s="153"/>
      <c r="DY144" s="153"/>
      <c r="DZ144" s="153"/>
      <c r="EA144" s="153"/>
      <c r="EB144" s="153"/>
      <c r="EC144" s="153"/>
      <c r="ED144" s="153"/>
      <c r="EE144" s="153"/>
      <c r="EF144" s="153"/>
      <c r="EG144" s="153"/>
      <c r="EH144" s="153"/>
      <c r="EI144" s="153"/>
      <c r="EJ144" s="153"/>
      <c r="EK144" s="153"/>
      <c r="EL144" s="153"/>
      <c r="EM144" s="153"/>
      <c r="EN144" s="153"/>
      <c r="EO144" s="153"/>
      <c r="EP144" s="153"/>
      <c r="EQ144" s="153"/>
      <c r="ER144" s="153"/>
      <c r="ES144" s="153"/>
      <c r="ET144" s="153"/>
      <c r="EU144" s="153"/>
      <c r="EV144" s="153"/>
      <c r="EW144" s="153"/>
      <c r="EX144" s="153"/>
      <c r="EY144" s="153"/>
      <c r="EZ144" s="153"/>
      <c r="FA144" s="153"/>
      <c r="FB144" s="153"/>
      <c r="FC144" s="153"/>
      <c r="FD144" s="153"/>
      <c r="FE144" s="153"/>
      <c r="FF144" s="153"/>
      <c r="FG144" s="153"/>
      <c r="FH144" s="153"/>
      <c r="FI144" s="153"/>
      <c r="FJ144" s="153"/>
      <c r="FK144" s="153"/>
    </row>
    <row r="145" spans="4:167" s="154" customFormat="1" ht="12.75" hidden="1" x14ac:dyDescent="0.2">
      <c r="D145" s="204"/>
      <c r="E145" s="204"/>
      <c r="P145" s="153"/>
      <c r="Q145" s="153"/>
      <c r="R145" s="153"/>
      <c r="S145" s="153"/>
      <c r="T145" s="153"/>
      <c r="U145" s="153"/>
      <c r="V145" s="153"/>
      <c r="W145" s="153"/>
      <c r="X145" s="153"/>
      <c r="Y145" s="153"/>
      <c r="Z145" s="153"/>
      <c r="AA145" s="153"/>
      <c r="AB145" s="153"/>
      <c r="AC145" s="153"/>
      <c r="AD145" s="153"/>
      <c r="AE145" s="153"/>
      <c r="AF145" s="153"/>
      <c r="AG145" s="153"/>
      <c r="AH145" s="153"/>
      <c r="AI145" s="153"/>
      <c r="AJ145" s="153"/>
      <c r="AK145" s="153"/>
      <c r="AL145" s="153"/>
      <c r="AM145" s="153"/>
      <c r="AN145" s="153"/>
      <c r="AO145" s="153"/>
      <c r="AP145" s="153"/>
      <c r="AQ145" s="153"/>
      <c r="AR145" s="153"/>
      <c r="AS145" s="153"/>
      <c r="AT145" s="153"/>
      <c r="AU145" s="153"/>
      <c r="AV145" s="153"/>
      <c r="AW145" s="153"/>
      <c r="AX145" s="153"/>
      <c r="AY145" s="153"/>
      <c r="AZ145" s="153"/>
      <c r="BA145" s="153"/>
      <c r="BB145" s="153"/>
      <c r="BC145" s="153"/>
      <c r="BD145" s="153"/>
      <c r="BE145" s="153"/>
      <c r="BF145" s="153"/>
      <c r="BG145" s="153"/>
      <c r="BH145" s="153"/>
      <c r="BI145" s="153"/>
      <c r="BJ145" s="153"/>
      <c r="BK145" s="153"/>
      <c r="BL145" s="153"/>
      <c r="BM145" s="153"/>
      <c r="BN145" s="153"/>
      <c r="BO145" s="153"/>
      <c r="BP145" s="153"/>
      <c r="BQ145" s="153"/>
      <c r="BR145" s="153"/>
      <c r="BS145" s="153"/>
      <c r="BT145" s="153"/>
      <c r="BU145" s="153"/>
      <c r="BV145" s="153"/>
      <c r="BW145" s="153"/>
      <c r="BX145" s="153"/>
      <c r="BY145" s="153"/>
      <c r="BZ145" s="153"/>
      <c r="CA145" s="153"/>
      <c r="CB145" s="153"/>
      <c r="CC145" s="153"/>
      <c r="CD145" s="153"/>
      <c r="CE145" s="153"/>
      <c r="CF145" s="153"/>
      <c r="CG145" s="153"/>
      <c r="CH145" s="153"/>
      <c r="CI145" s="153"/>
      <c r="CJ145" s="153"/>
      <c r="CK145" s="153"/>
      <c r="CL145" s="153"/>
      <c r="CM145" s="153"/>
      <c r="CN145" s="153"/>
      <c r="CO145" s="153"/>
      <c r="CP145" s="153"/>
      <c r="CQ145" s="153"/>
      <c r="CR145" s="153"/>
      <c r="CS145" s="153"/>
      <c r="CT145" s="153"/>
      <c r="CU145" s="153"/>
      <c r="CV145" s="153"/>
      <c r="CW145" s="153"/>
      <c r="CX145" s="153"/>
      <c r="CY145" s="153"/>
      <c r="CZ145" s="153"/>
      <c r="DA145" s="153"/>
      <c r="DB145" s="153"/>
      <c r="DC145" s="153"/>
      <c r="DD145" s="153"/>
      <c r="DE145" s="153"/>
      <c r="DF145" s="153"/>
      <c r="DG145" s="153"/>
      <c r="DH145" s="153"/>
      <c r="DI145" s="153"/>
      <c r="DJ145" s="153"/>
      <c r="DK145" s="153"/>
      <c r="DL145" s="153"/>
      <c r="DM145" s="153"/>
      <c r="DN145" s="153"/>
      <c r="DO145" s="153"/>
      <c r="DP145" s="153"/>
      <c r="DQ145" s="153"/>
      <c r="DR145" s="153"/>
      <c r="DS145" s="153"/>
      <c r="DT145" s="153"/>
      <c r="DU145" s="153"/>
      <c r="DV145" s="153"/>
      <c r="DW145" s="153"/>
      <c r="DX145" s="153"/>
      <c r="DY145" s="153"/>
      <c r="DZ145" s="153"/>
      <c r="EA145" s="153"/>
      <c r="EB145" s="153"/>
      <c r="EC145" s="153"/>
      <c r="ED145" s="153"/>
      <c r="EE145" s="153"/>
      <c r="EF145" s="153"/>
      <c r="EG145" s="153"/>
      <c r="EH145" s="153"/>
      <c r="EI145" s="153"/>
      <c r="EJ145" s="153"/>
      <c r="EK145" s="153"/>
      <c r="EL145" s="153"/>
      <c r="EM145" s="153"/>
      <c r="EN145" s="153"/>
      <c r="EO145" s="153"/>
      <c r="EP145" s="153"/>
      <c r="EQ145" s="153"/>
      <c r="ER145" s="153"/>
      <c r="ES145" s="153"/>
      <c r="ET145" s="153"/>
      <c r="EU145" s="153"/>
      <c r="EV145" s="153"/>
      <c r="EW145" s="153"/>
      <c r="EX145" s="153"/>
      <c r="EY145" s="153"/>
      <c r="EZ145" s="153"/>
      <c r="FA145" s="153"/>
      <c r="FB145" s="153"/>
      <c r="FC145" s="153"/>
      <c r="FD145" s="153"/>
      <c r="FE145" s="153"/>
      <c r="FF145" s="153"/>
      <c r="FG145" s="153"/>
      <c r="FH145" s="153"/>
      <c r="FI145" s="153"/>
      <c r="FJ145" s="153"/>
      <c r="FK145" s="153"/>
    </row>
    <row r="146" spans="4:167" s="154" customFormat="1" ht="12.75" hidden="1" x14ac:dyDescent="0.2">
      <c r="D146" s="204"/>
      <c r="E146" s="204"/>
      <c r="P146" s="153"/>
      <c r="Q146" s="153"/>
      <c r="R146" s="153"/>
      <c r="S146" s="153"/>
      <c r="T146" s="153"/>
      <c r="U146" s="153"/>
      <c r="V146" s="153"/>
      <c r="W146" s="153"/>
      <c r="X146" s="153"/>
      <c r="Y146" s="153"/>
      <c r="Z146" s="153"/>
      <c r="AA146" s="153"/>
      <c r="AB146" s="153"/>
      <c r="AC146" s="153"/>
      <c r="AD146" s="153"/>
      <c r="AE146" s="153"/>
      <c r="AF146" s="153"/>
      <c r="AG146" s="153"/>
      <c r="AH146" s="153"/>
      <c r="AI146" s="153"/>
      <c r="AJ146" s="153"/>
      <c r="AK146" s="153"/>
      <c r="AL146" s="153"/>
      <c r="AM146" s="153"/>
      <c r="AN146" s="153"/>
      <c r="AO146" s="153"/>
      <c r="AP146" s="153"/>
      <c r="AQ146" s="153"/>
      <c r="AR146" s="153"/>
      <c r="AS146" s="153"/>
      <c r="AT146" s="153"/>
      <c r="AU146" s="153"/>
      <c r="AV146" s="153"/>
      <c r="AW146" s="153"/>
      <c r="AX146" s="153"/>
      <c r="AY146" s="153"/>
      <c r="AZ146" s="153"/>
      <c r="BA146" s="153"/>
      <c r="BB146" s="153"/>
      <c r="BC146" s="153"/>
      <c r="BD146" s="153"/>
      <c r="BE146" s="153"/>
      <c r="BF146" s="153"/>
      <c r="BG146" s="153"/>
      <c r="BH146" s="153"/>
      <c r="BI146" s="153"/>
      <c r="BJ146" s="153"/>
      <c r="BK146" s="153"/>
      <c r="BL146" s="153"/>
      <c r="BM146" s="153"/>
      <c r="BN146" s="153"/>
      <c r="BO146" s="153"/>
      <c r="BP146" s="153"/>
      <c r="BQ146" s="153"/>
      <c r="BR146" s="153"/>
      <c r="BS146" s="153"/>
      <c r="BT146" s="153"/>
      <c r="BU146" s="153"/>
      <c r="BV146" s="153"/>
      <c r="BW146" s="153"/>
      <c r="BX146" s="153"/>
      <c r="BY146" s="153"/>
      <c r="BZ146" s="153"/>
      <c r="CA146" s="153"/>
      <c r="CB146" s="153"/>
      <c r="CC146" s="153"/>
      <c r="CD146" s="153"/>
      <c r="CE146" s="153"/>
      <c r="CF146" s="153"/>
      <c r="CG146" s="153"/>
      <c r="CH146" s="153"/>
      <c r="CI146" s="153"/>
      <c r="CJ146" s="153"/>
      <c r="CK146" s="153"/>
      <c r="CL146" s="153"/>
      <c r="CM146" s="153"/>
      <c r="CN146" s="153"/>
      <c r="CO146" s="153"/>
      <c r="CP146" s="153"/>
      <c r="CQ146" s="153"/>
      <c r="CR146" s="153"/>
      <c r="CS146" s="153"/>
      <c r="CT146" s="153"/>
      <c r="CU146" s="153"/>
      <c r="CV146" s="153"/>
      <c r="CW146" s="153"/>
      <c r="CX146" s="153"/>
      <c r="CY146" s="153"/>
      <c r="CZ146" s="153"/>
      <c r="DA146" s="153"/>
      <c r="DB146" s="153"/>
      <c r="DC146" s="153"/>
      <c r="DD146" s="153"/>
      <c r="DE146" s="153"/>
      <c r="DF146" s="153"/>
      <c r="DG146" s="153"/>
      <c r="DH146" s="153"/>
      <c r="DI146" s="153"/>
      <c r="DJ146" s="153"/>
      <c r="DK146" s="153"/>
      <c r="DL146" s="153"/>
      <c r="DM146" s="153"/>
      <c r="DN146" s="153"/>
      <c r="DO146" s="153"/>
      <c r="DP146" s="153"/>
      <c r="DQ146" s="153"/>
      <c r="DR146" s="153"/>
      <c r="DS146" s="153"/>
      <c r="DT146" s="153"/>
      <c r="DU146" s="153"/>
      <c r="DV146" s="153"/>
      <c r="DW146" s="153"/>
      <c r="DX146" s="153"/>
      <c r="DY146" s="153"/>
      <c r="DZ146" s="153"/>
      <c r="EA146" s="153"/>
      <c r="EB146" s="153"/>
      <c r="EC146" s="153"/>
      <c r="ED146" s="153"/>
      <c r="EE146" s="153"/>
      <c r="EF146" s="153"/>
      <c r="EG146" s="153"/>
      <c r="EH146" s="153"/>
      <c r="EI146" s="153"/>
      <c r="EJ146" s="153"/>
      <c r="EK146" s="153"/>
      <c r="EL146" s="153"/>
      <c r="EM146" s="153"/>
      <c r="EN146" s="153"/>
      <c r="EO146" s="153"/>
      <c r="EP146" s="153"/>
      <c r="EQ146" s="153"/>
      <c r="ER146" s="153"/>
      <c r="ES146" s="153"/>
      <c r="ET146" s="153"/>
      <c r="EU146" s="153"/>
      <c r="EV146" s="153"/>
      <c r="EW146" s="153"/>
      <c r="EX146" s="153"/>
      <c r="EY146" s="153"/>
      <c r="EZ146" s="153"/>
      <c r="FA146" s="153"/>
      <c r="FB146" s="153"/>
      <c r="FC146" s="153"/>
      <c r="FD146" s="153"/>
      <c r="FE146" s="153"/>
      <c r="FF146" s="153"/>
      <c r="FG146" s="153"/>
      <c r="FH146" s="153"/>
      <c r="FI146" s="153"/>
      <c r="FJ146" s="153"/>
      <c r="FK146" s="153"/>
    </row>
    <row r="147" spans="4:167" s="154" customFormat="1" ht="12.75" hidden="1" x14ac:dyDescent="0.2">
      <c r="D147" s="204"/>
      <c r="E147" s="204"/>
      <c r="P147" s="153"/>
      <c r="Q147" s="153"/>
      <c r="R147" s="153"/>
      <c r="S147" s="153"/>
      <c r="T147" s="153"/>
      <c r="U147" s="153"/>
      <c r="V147" s="153"/>
      <c r="W147" s="153"/>
      <c r="X147" s="153"/>
      <c r="Y147" s="153"/>
      <c r="Z147" s="153"/>
      <c r="AA147" s="153"/>
      <c r="AB147" s="153"/>
      <c r="AC147" s="153"/>
      <c r="AD147" s="153"/>
      <c r="AE147" s="153"/>
      <c r="AF147" s="153"/>
      <c r="AG147" s="153"/>
      <c r="AH147" s="153"/>
      <c r="AI147" s="153"/>
      <c r="AJ147" s="153"/>
      <c r="AK147" s="153"/>
      <c r="AL147" s="153"/>
      <c r="AM147" s="153"/>
      <c r="AN147" s="153"/>
      <c r="AO147" s="153"/>
      <c r="AP147" s="153"/>
      <c r="AQ147" s="153"/>
      <c r="AR147" s="153"/>
      <c r="AS147" s="153"/>
      <c r="AT147" s="153"/>
      <c r="AU147" s="153"/>
      <c r="AV147" s="153"/>
      <c r="AW147" s="153"/>
      <c r="AX147" s="153"/>
      <c r="AY147" s="153"/>
      <c r="AZ147" s="153"/>
      <c r="BA147" s="153"/>
      <c r="BB147" s="153"/>
      <c r="BC147" s="153"/>
      <c r="BD147" s="153"/>
      <c r="BE147" s="153"/>
      <c r="BF147" s="153"/>
      <c r="BG147" s="153"/>
      <c r="BH147" s="153"/>
      <c r="BI147" s="153"/>
      <c r="BJ147" s="153"/>
      <c r="BK147" s="153"/>
      <c r="BL147" s="153"/>
      <c r="BM147" s="153"/>
      <c r="BN147" s="153"/>
      <c r="BO147" s="153"/>
      <c r="BP147" s="153"/>
      <c r="BQ147" s="153"/>
      <c r="BR147" s="153"/>
      <c r="BS147" s="153"/>
      <c r="BT147" s="153"/>
      <c r="BU147" s="153"/>
      <c r="BV147" s="153"/>
      <c r="BW147" s="153"/>
      <c r="BX147" s="153"/>
      <c r="BY147" s="153"/>
      <c r="BZ147" s="153"/>
      <c r="CA147" s="153"/>
      <c r="CB147" s="153"/>
      <c r="CC147" s="153"/>
      <c r="CD147" s="153"/>
      <c r="CE147" s="153"/>
      <c r="CF147" s="153"/>
      <c r="CG147" s="153"/>
      <c r="CH147" s="153"/>
      <c r="CI147" s="153"/>
      <c r="CJ147" s="153"/>
      <c r="CK147" s="153"/>
      <c r="CL147" s="153"/>
      <c r="CM147" s="153"/>
      <c r="CN147" s="153"/>
      <c r="CO147" s="153"/>
      <c r="CP147" s="153"/>
      <c r="CQ147" s="153"/>
      <c r="CR147" s="153"/>
      <c r="CS147" s="153"/>
      <c r="CT147" s="153"/>
      <c r="CU147" s="153"/>
      <c r="CV147" s="153"/>
      <c r="CW147" s="153"/>
      <c r="CX147" s="153"/>
      <c r="CY147" s="153"/>
      <c r="CZ147" s="153"/>
      <c r="DA147" s="153"/>
      <c r="DB147" s="153"/>
      <c r="DC147" s="153"/>
      <c r="DD147" s="153"/>
      <c r="DE147" s="153"/>
      <c r="DF147" s="153"/>
      <c r="DG147" s="153"/>
      <c r="DH147" s="153"/>
      <c r="DI147" s="153"/>
      <c r="DJ147" s="153"/>
      <c r="DK147" s="153"/>
      <c r="DL147" s="153"/>
      <c r="DM147" s="153"/>
      <c r="DN147" s="153"/>
      <c r="DO147" s="153"/>
      <c r="DP147" s="153"/>
      <c r="DQ147" s="153"/>
      <c r="DR147" s="153"/>
      <c r="DS147" s="153"/>
      <c r="DT147" s="153"/>
      <c r="DU147" s="153"/>
      <c r="DV147" s="153"/>
      <c r="DW147" s="153"/>
      <c r="DX147" s="153"/>
      <c r="DY147" s="153"/>
      <c r="DZ147" s="153"/>
      <c r="EA147" s="153"/>
      <c r="EB147" s="153"/>
      <c r="EC147" s="153"/>
      <c r="ED147" s="153"/>
      <c r="EE147" s="153"/>
      <c r="EF147" s="153"/>
      <c r="EG147" s="153"/>
      <c r="EH147" s="153"/>
      <c r="EI147" s="153"/>
      <c r="EJ147" s="153"/>
      <c r="EK147" s="153"/>
      <c r="EL147" s="153"/>
      <c r="EM147" s="153"/>
      <c r="EN147" s="153"/>
      <c r="EO147" s="153"/>
      <c r="EP147" s="153"/>
      <c r="EQ147" s="153"/>
      <c r="ER147" s="153"/>
      <c r="ES147" s="153"/>
      <c r="ET147" s="153"/>
      <c r="EU147" s="153"/>
      <c r="EV147" s="153"/>
      <c r="EW147" s="153"/>
      <c r="EX147" s="153"/>
      <c r="EY147" s="153"/>
      <c r="EZ147" s="153"/>
      <c r="FA147" s="153"/>
      <c r="FB147" s="153"/>
      <c r="FC147" s="153"/>
      <c r="FD147" s="153"/>
      <c r="FE147" s="153"/>
      <c r="FF147" s="153"/>
      <c r="FG147" s="153"/>
      <c r="FH147" s="153"/>
      <c r="FI147" s="153"/>
      <c r="FJ147" s="153"/>
      <c r="FK147" s="153"/>
    </row>
    <row r="148" spans="4:167" s="154" customFormat="1" ht="12.75" hidden="1" x14ac:dyDescent="0.2">
      <c r="D148" s="204"/>
      <c r="E148" s="204"/>
      <c r="P148" s="153"/>
      <c r="Q148" s="153"/>
      <c r="R148" s="153"/>
      <c r="S148" s="153"/>
      <c r="T148" s="153"/>
      <c r="U148" s="153"/>
      <c r="V148" s="153"/>
      <c r="W148" s="153"/>
      <c r="X148" s="153"/>
      <c r="Y148" s="153"/>
      <c r="Z148" s="153"/>
      <c r="AA148" s="153"/>
      <c r="AB148" s="153"/>
      <c r="AC148" s="153"/>
      <c r="AD148" s="153"/>
      <c r="AE148" s="153"/>
      <c r="AF148" s="153"/>
      <c r="AG148" s="153"/>
      <c r="AH148" s="153"/>
      <c r="AI148" s="153"/>
      <c r="AJ148" s="153"/>
      <c r="AK148" s="153"/>
      <c r="AL148" s="153"/>
      <c r="AM148" s="153"/>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3"/>
      <c r="BQ148" s="153"/>
      <c r="BR148" s="153"/>
      <c r="BS148" s="153"/>
      <c r="BT148" s="153"/>
      <c r="BU148" s="153"/>
      <c r="BV148" s="153"/>
      <c r="BW148" s="153"/>
      <c r="BX148" s="153"/>
      <c r="BY148" s="153"/>
      <c r="BZ148" s="153"/>
      <c r="CA148" s="153"/>
      <c r="CB148" s="153"/>
      <c r="CC148" s="153"/>
      <c r="CD148" s="153"/>
      <c r="CE148" s="153"/>
      <c r="CF148" s="153"/>
      <c r="CG148" s="153"/>
      <c r="CH148" s="153"/>
      <c r="CI148" s="153"/>
      <c r="CJ148" s="153"/>
      <c r="CK148" s="153"/>
      <c r="CL148" s="153"/>
      <c r="CM148" s="153"/>
      <c r="CN148" s="153"/>
      <c r="CO148" s="153"/>
      <c r="CP148" s="153"/>
      <c r="CQ148" s="153"/>
      <c r="CR148" s="153"/>
      <c r="CS148" s="153"/>
      <c r="CT148" s="153"/>
      <c r="CU148" s="153"/>
      <c r="CV148" s="153"/>
      <c r="CW148" s="153"/>
      <c r="CX148" s="153"/>
      <c r="CY148" s="153"/>
      <c r="CZ148" s="153"/>
      <c r="DA148" s="153"/>
      <c r="DB148" s="153"/>
      <c r="DC148" s="153"/>
      <c r="DD148" s="153"/>
      <c r="DE148" s="153"/>
      <c r="DF148" s="153"/>
      <c r="DG148" s="153"/>
      <c r="DH148" s="153"/>
      <c r="DI148" s="153"/>
      <c r="DJ148" s="153"/>
      <c r="DK148" s="153"/>
      <c r="DL148" s="153"/>
      <c r="DM148" s="153"/>
      <c r="DN148" s="153"/>
      <c r="DO148" s="153"/>
      <c r="DP148" s="153"/>
      <c r="DQ148" s="153"/>
      <c r="DR148" s="153"/>
      <c r="DS148" s="153"/>
      <c r="DT148" s="153"/>
      <c r="DU148" s="153"/>
      <c r="DV148" s="153"/>
      <c r="DW148" s="153"/>
      <c r="DX148" s="153"/>
      <c r="DY148" s="153"/>
      <c r="DZ148" s="153"/>
      <c r="EA148" s="153"/>
      <c r="EB148" s="153"/>
      <c r="EC148" s="153"/>
      <c r="ED148" s="153"/>
      <c r="EE148" s="153"/>
      <c r="EF148" s="153"/>
      <c r="EG148" s="153"/>
      <c r="EH148" s="153"/>
      <c r="EI148" s="153"/>
      <c r="EJ148" s="153"/>
      <c r="EK148" s="153"/>
      <c r="EL148" s="153"/>
      <c r="EM148" s="153"/>
      <c r="EN148" s="153"/>
      <c r="EO148" s="153"/>
      <c r="EP148" s="153"/>
      <c r="EQ148" s="153"/>
      <c r="ER148" s="153"/>
      <c r="ES148" s="153"/>
      <c r="ET148" s="153"/>
      <c r="EU148" s="153"/>
      <c r="EV148" s="153"/>
      <c r="EW148" s="153"/>
      <c r="EX148" s="153"/>
      <c r="EY148" s="153"/>
      <c r="EZ148" s="153"/>
      <c r="FA148" s="153"/>
      <c r="FB148" s="153"/>
      <c r="FC148" s="153"/>
      <c r="FD148" s="153"/>
      <c r="FE148" s="153"/>
      <c r="FF148" s="153"/>
      <c r="FG148" s="153"/>
      <c r="FH148" s="153"/>
      <c r="FI148" s="153"/>
      <c r="FJ148" s="153"/>
      <c r="FK148" s="153"/>
    </row>
    <row r="149" spans="4:167" s="154" customFormat="1" ht="12.75" hidden="1" x14ac:dyDescent="0.2">
      <c r="D149" s="204"/>
      <c r="E149" s="204"/>
      <c r="P149" s="153"/>
      <c r="Q149" s="153"/>
      <c r="R149" s="153"/>
      <c r="S149" s="153"/>
      <c r="T149" s="153"/>
      <c r="U149" s="153"/>
      <c r="V149" s="153"/>
      <c r="W149" s="153"/>
      <c r="X149" s="153"/>
      <c r="Y149" s="153"/>
      <c r="Z149" s="153"/>
      <c r="AA149" s="153"/>
      <c r="AB149" s="153"/>
      <c r="AC149" s="153"/>
      <c r="AD149" s="153"/>
      <c r="AE149" s="153"/>
      <c r="AF149" s="153"/>
      <c r="AG149" s="153"/>
      <c r="AH149" s="153"/>
      <c r="AI149" s="153"/>
      <c r="AJ149" s="153"/>
      <c r="AK149" s="153"/>
      <c r="AL149" s="153"/>
      <c r="AM149" s="153"/>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3"/>
      <c r="BQ149" s="153"/>
      <c r="BR149" s="153"/>
      <c r="BS149" s="153"/>
      <c r="BT149" s="153"/>
      <c r="BU149" s="153"/>
      <c r="BV149" s="153"/>
      <c r="BW149" s="153"/>
      <c r="BX149" s="153"/>
      <c r="BY149" s="153"/>
      <c r="BZ149" s="153"/>
      <c r="CA149" s="153"/>
      <c r="CB149" s="153"/>
      <c r="CC149" s="153"/>
      <c r="CD149" s="153"/>
      <c r="CE149" s="153"/>
      <c r="CF149" s="153"/>
      <c r="CG149" s="153"/>
      <c r="CH149" s="153"/>
      <c r="CI149" s="153"/>
      <c r="CJ149" s="153"/>
      <c r="CK149" s="153"/>
      <c r="CL149" s="153"/>
      <c r="CM149" s="153"/>
      <c r="CN149" s="153"/>
      <c r="CO149" s="153"/>
      <c r="CP149" s="153"/>
      <c r="CQ149" s="153"/>
      <c r="CR149" s="153"/>
      <c r="CS149" s="153"/>
      <c r="CT149" s="153"/>
      <c r="CU149" s="153"/>
      <c r="CV149" s="153"/>
      <c r="CW149" s="153"/>
      <c r="CX149" s="153"/>
      <c r="CY149" s="153"/>
      <c r="CZ149" s="153"/>
      <c r="DA149" s="153"/>
      <c r="DB149" s="153"/>
      <c r="DC149" s="153"/>
      <c r="DD149" s="153"/>
      <c r="DE149" s="153"/>
      <c r="DF149" s="153"/>
      <c r="DG149" s="153"/>
      <c r="DH149" s="153"/>
      <c r="DI149" s="153"/>
      <c r="DJ149" s="153"/>
      <c r="DK149" s="153"/>
      <c r="DL149" s="153"/>
      <c r="DM149" s="153"/>
      <c r="DN149" s="153"/>
      <c r="DO149" s="153"/>
      <c r="DP149" s="153"/>
      <c r="DQ149" s="153"/>
      <c r="DR149" s="153"/>
      <c r="DS149" s="153"/>
      <c r="DT149" s="153"/>
      <c r="DU149" s="153"/>
      <c r="DV149" s="153"/>
      <c r="DW149" s="153"/>
      <c r="DX149" s="153"/>
      <c r="DY149" s="153"/>
      <c r="DZ149" s="153"/>
      <c r="EA149" s="153"/>
      <c r="EB149" s="153"/>
      <c r="EC149" s="153"/>
      <c r="ED149" s="153"/>
      <c r="EE149" s="153"/>
      <c r="EF149" s="153"/>
      <c r="EG149" s="153"/>
      <c r="EH149" s="153"/>
      <c r="EI149" s="153"/>
      <c r="EJ149" s="153"/>
      <c r="EK149" s="153"/>
      <c r="EL149" s="153"/>
      <c r="EM149" s="153"/>
      <c r="EN149" s="153"/>
      <c r="EO149" s="153"/>
      <c r="EP149" s="153"/>
      <c r="EQ149" s="153"/>
      <c r="ER149" s="153"/>
      <c r="ES149" s="153"/>
      <c r="ET149" s="153"/>
      <c r="EU149" s="153"/>
      <c r="EV149" s="153"/>
      <c r="EW149" s="153"/>
      <c r="EX149" s="153"/>
      <c r="EY149" s="153"/>
      <c r="EZ149" s="153"/>
      <c r="FA149" s="153"/>
      <c r="FB149" s="153"/>
      <c r="FC149" s="153"/>
      <c r="FD149" s="153"/>
      <c r="FE149" s="153"/>
      <c r="FF149" s="153"/>
      <c r="FG149" s="153"/>
      <c r="FH149" s="153"/>
      <c r="FI149" s="153"/>
      <c r="FJ149" s="153"/>
      <c r="FK149" s="153"/>
    </row>
    <row r="150" spans="4:167" s="154" customFormat="1" ht="12.75" hidden="1" x14ac:dyDescent="0.2">
      <c r="D150" s="204"/>
      <c r="E150" s="204"/>
      <c r="P150" s="153"/>
      <c r="Q150" s="153"/>
      <c r="R150" s="153"/>
      <c r="S150" s="153"/>
      <c r="T150" s="153"/>
      <c r="U150" s="153"/>
      <c r="V150" s="153"/>
      <c r="W150" s="153"/>
      <c r="X150" s="153"/>
      <c r="Y150" s="153"/>
      <c r="Z150" s="153"/>
      <c r="AA150" s="153"/>
      <c r="AB150" s="153"/>
      <c r="AC150" s="153"/>
      <c r="AD150" s="153"/>
      <c r="AE150" s="153"/>
      <c r="AF150" s="153"/>
      <c r="AG150" s="153"/>
      <c r="AH150" s="153"/>
      <c r="AI150" s="153"/>
      <c r="AJ150" s="153"/>
      <c r="AK150" s="153"/>
      <c r="AL150" s="153"/>
      <c r="AM150" s="153"/>
      <c r="AN150" s="153"/>
      <c r="AO150" s="153"/>
      <c r="AP150" s="153"/>
      <c r="AQ150" s="153"/>
      <c r="AR150" s="153"/>
      <c r="AS150" s="153"/>
      <c r="AT150" s="153"/>
      <c r="AU150" s="153"/>
      <c r="AV150" s="153"/>
      <c r="AW150" s="153"/>
      <c r="AX150" s="153"/>
      <c r="AY150" s="153"/>
      <c r="AZ150" s="153"/>
      <c r="BA150" s="153"/>
      <c r="BB150" s="153"/>
      <c r="BC150" s="153"/>
      <c r="BD150" s="153"/>
      <c r="BE150" s="153"/>
      <c r="BF150" s="153"/>
      <c r="BG150" s="153"/>
      <c r="BH150" s="153"/>
      <c r="BI150" s="153"/>
      <c r="BJ150" s="153"/>
      <c r="BK150" s="153"/>
      <c r="BL150" s="153"/>
      <c r="BM150" s="153"/>
      <c r="BN150" s="153"/>
      <c r="BO150" s="153"/>
      <c r="BP150" s="153"/>
      <c r="BQ150" s="153"/>
      <c r="BR150" s="153"/>
      <c r="BS150" s="153"/>
      <c r="BT150" s="153"/>
      <c r="BU150" s="153"/>
      <c r="BV150" s="153"/>
      <c r="BW150" s="153"/>
      <c r="BX150" s="153"/>
      <c r="BY150" s="153"/>
      <c r="BZ150" s="153"/>
      <c r="CA150" s="153"/>
      <c r="CB150" s="153"/>
      <c r="CC150" s="153"/>
      <c r="CD150" s="153"/>
      <c r="CE150" s="153"/>
      <c r="CF150" s="153"/>
      <c r="CG150" s="153"/>
      <c r="CH150" s="153"/>
      <c r="CI150" s="153"/>
      <c r="CJ150" s="153"/>
      <c r="CK150" s="153"/>
      <c r="CL150" s="153"/>
      <c r="CM150" s="153"/>
      <c r="CN150" s="153"/>
      <c r="CO150" s="153"/>
      <c r="CP150" s="153"/>
      <c r="CQ150" s="153"/>
      <c r="CR150" s="153"/>
      <c r="CS150" s="153"/>
      <c r="CT150" s="153"/>
      <c r="CU150" s="153"/>
      <c r="CV150" s="153"/>
      <c r="CW150" s="153"/>
      <c r="CX150" s="153"/>
      <c r="CY150" s="153"/>
      <c r="CZ150" s="153"/>
      <c r="DA150" s="153"/>
      <c r="DB150" s="153"/>
      <c r="DC150" s="153"/>
      <c r="DD150" s="153"/>
      <c r="DE150" s="153"/>
      <c r="DF150" s="153"/>
      <c r="DG150" s="153"/>
      <c r="DH150" s="153"/>
      <c r="DI150" s="153"/>
      <c r="DJ150" s="153"/>
      <c r="DK150" s="153"/>
      <c r="DL150" s="153"/>
      <c r="DM150" s="153"/>
      <c r="DN150" s="153"/>
      <c r="DO150" s="153"/>
      <c r="DP150" s="153"/>
      <c r="DQ150" s="153"/>
      <c r="DR150" s="153"/>
      <c r="DS150" s="153"/>
      <c r="DT150" s="153"/>
      <c r="DU150" s="153"/>
      <c r="DV150" s="153"/>
      <c r="DW150" s="153"/>
      <c r="DX150" s="153"/>
      <c r="DY150" s="153"/>
      <c r="DZ150" s="153"/>
      <c r="EA150" s="153"/>
      <c r="EB150" s="153"/>
      <c r="EC150" s="153"/>
      <c r="ED150" s="153"/>
      <c r="EE150" s="153"/>
      <c r="EF150" s="153"/>
      <c r="EG150" s="153"/>
      <c r="EH150" s="153"/>
      <c r="EI150" s="153"/>
      <c r="EJ150" s="153"/>
      <c r="EK150" s="153"/>
      <c r="EL150" s="153"/>
      <c r="EM150" s="153"/>
      <c r="EN150" s="153"/>
      <c r="EO150" s="153"/>
      <c r="EP150" s="153"/>
      <c r="EQ150" s="153"/>
      <c r="ER150" s="153"/>
      <c r="ES150" s="153"/>
      <c r="ET150" s="153"/>
      <c r="EU150" s="153"/>
      <c r="EV150" s="153"/>
      <c r="EW150" s="153"/>
      <c r="EX150" s="153"/>
      <c r="EY150" s="153"/>
      <c r="EZ150" s="153"/>
      <c r="FA150" s="153"/>
      <c r="FB150" s="153"/>
      <c r="FC150" s="153"/>
      <c r="FD150" s="153"/>
      <c r="FE150" s="153"/>
      <c r="FF150" s="153"/>
      <c r="FG150" s="153"/>
      <c r="FH150" s="153"/>
      <c r="FI150" s="153"/>
      <c r="FJ150" s="153"/>
      <c r="FK150" s="153"/>
    </row>
    <row r="151" spans="4:167" s="154" customFormat="1" ht="12.75" hidden="1" x14ac:dyDescent="0.2">
      <c r="D151" s="204"/>
      <c r="E151" s="204"/>
      <c r="P151" s="153"/>
      <c r="Q151" s="153"/>
      <c r="R151" s="153"/>
      <c r="S151" s="153"/>
      <c r="T151" s="153"/>
      <c r="U151" s="153"/>
      <c r="V151" s="153"/>
      <c r="W151" s="153"/>
      <c r="X151" s="153"/>
      <c r="Y151" s="153"/>
      <c r="Z151" s="153"/>
      <c r="AA151" s="153"/>
      <c r="AB151" s="153"/>
      <c r="AC151" s="153"/>
      <c r="AD151" s="153"/>
      <c r="AE151" s="153"/>
      <c r="AF151" s="153"/>
      <c r="AG151" s="153"/>
      <c r="AH151" s="153"/>
      <c r="AI151" s="153"/>
      <c r="AJ151" s="153"/>
      <c r="AK151" s="153"/>
      <c r="AL151" s="153"/>
      <c r="AM151" s="153"/>
      <c r="AN151" s="153"/>
      <c r="AO151" s="153"/>
      <c r="AP151" s="153"/>
      <c r="AQ151" s="153"/>
      <c r="AR151" s="153"/>
      <c r="AS151" s="153"/>
      <c r="AT151" s="153"/>
      <c r="AU151" s="153"/>
      <c r="AV151" s="153"/>
      <c r="AW151" s="153"/>
      <c r="AX151" s="153"/>
      <c r="AY151" s="153"/>
      <c r="AZ151" s="153"/>
      <c r="BA151" s="153"/>
      <c r="BB151" s="153"/>
      <c r="BC151" s="153"/>
      <c r="BD151" s="153"/>
      <c r="BE151" s="153"/>
      <c r="BF151" s="153"/>
      <c r="BG151" s="153"/>
      <c r="BH151" s="153"/>
      <c r="BI151" s="153"/>
      <c r="BJ151" s="153"/>
      <c r="BK151" s="153"/>
      <c r="BL151" s="153"/>
      <c r="BM151" s="153"/>
      <c r="BN151" s="153"/>
      <c r="BO151" s="153"/>
      <c r="BP151" s="153"/>
      <c r="BQ151" s="153"/>
      <c r="BR151" s="153"/>
      <c r="BS151" s="153"/>
      <c r="BT151" s="153"/>
      <c r="BU151" s="153"/>
      <c r="BV151" s="153"/>
      <c r="BW151" s="153"/>
      <c r="BX151" s="153"/>
      <c r="BY151" s="153"/>
      <c r="BZ151" s="153"/>
      <c r="CA151" s="153"/>
      <c r="CB151" s="153"/>
      <c r="CC151" s="153"/>
      <c r="CD151" s="153"/>
      <c r="CE151" s="153"/>
      <c r="CF151" s="153"/>
      <c r="CG151" s="153"/>
      <c r="CH151" s="153"/>
      <c r="CI151" s="153"/>
      <c r="CJ151" s="153"/>
      <c r="CK151" s="153"/>
      <c r="CL151" s="153"/>
      <c r="CM151" s="153"/>
      <c r="CN151" s="153"/>
      <c r="CO151" s="153"/>
      <c r="CP151" s="153"/>
      <c r="CQ151" s="153"/>
      <c r="CR151" s="153"/>
      <c r="CS151" s="153"/>
      <c r="CT151" s="153"/>
      <c r="CU151" s="153"/>
      <c r="CV151" s="153"/>
      <c r="CW151" s="153"/>
      <c r="CX151" s="153"/>
      <c r="CY151" s="153"/>
      <c r="CZ151" s="153"/>
      <c r="DA151" s="153"/>
      <c r="DB151" s="153"/>
      <c r="DC151" s="153"/>
      <c r="DD151" s="153"/>
      <c r="DE151" s="153"/>
      <c r="DF151" s="153"/>
      <c r="DG151" s="153"/>
      <c r="DH151" s="153"/>
      <c r="DI151" s="153"/>
      <c r="DJ151" s="153"/>
      <c r="DK151" s="153"/>
      <c r="DL151" s="153"/>
      <c r="DM151" s="153"/>
      <c r="DN151" s="153"/>
      <c r="DO151" s="153"/>
      <c r="DP151" s="153"/>
      <c r="DQ151" s="153"/>
      <c r="DR151" s="153"/>
      <c r="DS151" s="153"/>
      <c r="DT151" s="153"/>
      <c r="DU151" s="153"/>
      <c r="DV151" s="153"/>
      <c r="DW151" s="153"/>
      <c r="DX151" s="153"/>
      <c r="DY151" s="153"/>
      <c r="DZ151" s="153"/>
      <c r="EA151" s="153"/>
      <c r="EB151" s="153"/>
      <c r="EC151" s="153"/>
      <c r="ED151" s="153"/>
      <c r="EE151" s="153"/>
      <c r="EF151" s="153"/>
      <c r="EG151" s="153"/>
      <c r="EH151" s="153"/>
      <c r="EI151" s="153"/>
      <c r="EJ151" s="153"/>
      <c r="EK151" s="153"/>
      <c r="EL151" s="153"/>
      <c r="EM151" s="153"/>
      <c r="EN151" s="153"/>
      <c r="EO151" s="153"/>
      <c r="EP151" s="153"/>
      <c r="EQ151" s="153"/>
      <c r="ER151" s="153"/>
      <c r="ES151" s="153"/>
      <c r="ET151" s="153"/>
      <c r="EU151" s="153"/>
      <c r="EV151" s="153"/>
      <c r="EW151" s="153"/>
      <c r="EX151" s="153"/>
      <c r="EY151" s="153"/>
      <c r="EZ151" s="153"/>
      <c r="FA151" s="153"/>
      <c r="FB151" s="153"/>
      <c r="FC151" s="153"/>
      <c r="FD151" s="153"/>
      <c r="FE151" s="153"/>
      <c r="FF151" s="153"/>
      <c r="FG151" s="153"/>
      <c r="FH151" s="153"/>
      <c r="FI151" s="153"/>
      <c r="FJ151" s="153"/>
      <c r="FK151" s="153"/>
    </row>
    <row r="152" spans="4:167" s="154" customFormat="1" ht="12.75" hidden="1" x14ac:dyDescent="0.2">
      <c r="D152" s="204"/>
      <c r="E152" s="204"/>
      <c r="P152" s="153"/>
      <c r="Q152" s="153"/>
      <c r="R152" s="153"/>
      <c r="S152" s="153"/>
      <c r="T152" s="153"/>
      <c r="U152" s="153"/>
      <c r="V152" s="153"/>
      <c r="W152" s="153"/>
      <c r="X152" s="153"/>
      <c r="Y152" s="153"/>
      <c r="Z152" s="153"/>
      <c r="AA152" s="153"/>
      <c r="AB152" s="153"/>
      <c r="AC152" s="153"/>
      <c r="AD152" s="153"/>
      <c r="AE152" s="153"/>
      <c r="AF152" s="153"/>
      <c r="AG152" s="153"/>
      <c r="AH152" s="153"/>
      <c r="AI152" s="153"/>
      <c r="AJ152" s="153"/>
      <c r="AK152" s="153"/>
      <c r="AL152" s="153"/>
      <c r="AM152" s="153"/>
      <c r="AN152" s="153"/>
      <c r="AO152" s="153"/>
      <c r="AP152" s="153"/>
      <c r="AQ152" s="153"/>
      <c r="AR152" s="153"/>
      <c r="AS152" s="153"/>
      <c r="AT152" s="153"/>
      <c r="AU152" s="153"/>
      <c r="AV152" s="153"/>
      <c r="AW152" s="153"/>
      <c r="AX152" s="153"/>
      <c r="AY152" s="153"/>
      <c r="AZ152" s="153"/>
      <c r="BA152" s="153"/>
      <c r="BB152" s="153"/>
      <c r="BC152" s="153"/>
      <c r="BD152" s="153"/>
      <c r="BE152" s="153"/>
      <c r="BF152" s="153"/>
      <c r="BG152" s="153"/>
      <c r="BH152" s="153"/>
      <c r="BI152" s="153"/>
      <c r="BJ152" s="153"/>
      <c r="BK152" s="153"/>
      <c r="BL152" s="153"/>
      <c r="BM152" s="153"/>
      <c r="BN152" s="153"/>
      <c r="BO152" s="153"/>
      <c r="BP152" s="153"/>
      <c r="BQ152" s="153"/>
      <c r="BR152" s="153"/>
      <c r="BS152" s="153"/>
      <c r="BT152" s="153"/>
      <c r="BU152" s="153"/>
      <c r="BV152" s="153"/>
      <c r="BW152" s="153"/>
      <c r="BX152" s="153"/>
      <c r="BY152" s="153"/>
      <c r="BZ152" s="153"/>
      <c r="CA152" s="153"/>
      <c r="CB152" s="153"/>
      <c r="CC152" s="153"/>
      <c r="CD152" s="153"/>
      <c r="CE152" s="153"/>
      <c r="CF152" s="153"/>
      <c r="CG152" s="153"/>
      <c r="CH152" s="153"/>
      <c r="CI152" s="153"/>
      <c r="CJ152" s="153"/>
      <c r="CK152" s="153"/>
      <c r="CL152" s="153"/>
      <c r="CM152" s="153"/>
      <c r="CN152" s="153"/>
      <c r="CO152" s="153"/>
      <c r="CP152" s="153"/>
      <c r="CQ152" s="153"/>
      <c r="CR152" s="153"/>
      <c r="CS152" s="153"/>
      <c r="CT152" s="153"/>
      <c r="CU152" s="153"/>
      <c r="CV152" s="153"/>
      <c r="CW152" s="153"/>
      <c r="CX152" s="153"/>
      <c r="CY152" s="153"/>
      <c r="CZ152" s="153"/>
      <c r="DA152" s="153"/>
      <c r="DB152" s="153"/>
      <c r="DC152" s="153"/>
      <c r="DD152" s="153"/>
      <c r="DE152" s="153"/>
      <c r="DF152" s="153"/>
      <c r="DG152" s="153"/>
      <c r="DH152" s="153"/>
      <c r="DI152" s="153"/>
      <c r="DJ152" s="153"/>
      <c r="DK152" s="153"/>
      <c r="DL152" s="153"/>
      <c r="DM152" s="153"/>
      <c r="DN152" s="153"/>
      <c r="DO152" s="153"/>
      <c r="DP152" s="153"/>
      <c r="DQ152" s="153"/>
      <c r="DR152" s="153"/>
      <c r="DS152" s="153"/>
      <c r="DT152" s="153"/>
      <c r="DU152" s="153"/>
      <c r="DV152" s="153"/>
      <c r="DW152" s="153"/>
      <c r="DX152" s="153"/>
      <c r="DY152" s="153"/>
      <c r="DZ152" s="153"/>
      <c r="EA152" s="153"/>
      <c r="EB152" s="153"/>
      <c r="EC152" s="153"/>
      <c r="ED152" s="153"/>
      <c r="EE152" s="153"/>
      <c r="EF152" s="153"/>
      <c r="EG152" s="153"/>
      <c r="EH152" s="153"/>
      <c r="EI152" s="153"/>
      <c r="EJ152" s="153"/>
      <c r="EK152" s="153"/>
      <c r="EL152" s="153"/>
      <c r="EM152" s="153"/>
      <c r="EN152" s="153"/>
      <c r="EO152" s="153"/>
      <c r="EP152" s="153"/>
      <c r="EQ152" s="153"/>
      <c r="ER152" s="153"/>
      <c r="ES152" s="153"/>
      <c r="ET152" s="153"/>
      <c r="EU152" s="153"/>
      <c r="EV152" s="153"/>
      <c r="EW152" s="153"/>
      <c r="EX152" s="153"/>
      <c r="EY152" s="153"/>
      <c r="EZ152" s="153"/>
      <c r="FA152" s="153"/>
      <c r="FB152" s="153"/>
      <c r="FC152" s="153"/>
      <c r="FD152" s="153"/>
      <c r="FE152" s="153"/>
      <c r="FF152" s="153"/>
      <c r="FG152" s="153"/>
      <c r="FH152" s="153"/>
      <c r="FI152" s="153"/>
      <c r="FJ152" s="153"/>
      <c r="FK152" s="153"/>
    </row>
    <row r="153" spans="4:167" s="154" customFormat="1" ht="12.75" hidden="1" x14ac:dyDescent="0.2">
      <c r="D153" s="204"/>
      <c r="E153" s="204"/>
      <c r="P153" s="153"/>
      <c r="Q153" s="153"/>
      <c r="R153" s="153"/>
      <c r="S153" s="153"/>
      <c r="T153" s="153"/>
      <c r="U153" s="153"/>
      <c r="V153" s="153"/>
      <c r="W153" s="153"/>
      <c r="X153" s="153"/>
      <c r="Y153" s="153"/>
      <c r="Z153" s="153"/>
      <c r="AA153" s="153"/>
      <c r="AB153" s="153"/>
      <c r="AC153" s="153"/>
      <c r="AD153" s="153"/>
      <c r="AE153" s="153"/>
      <c r="AF153" s="153"/>
      <c r="AG153" s="153"/>
      <c r="AH153" s="153"/>
      <c r="AI153" s="153"/>
      <c r="AJ153" s="153"/>
      <c r="AK153" s="153"/>
      <c r="AL153" s="153"/>
      <c r="AM153" s="153"/>
      <c r="AN153" s="153"/>
      <c r="AO153" s="153"/>
      <c r="AP153" s="153"/>
      <c r="AQ153" s="153"/>
      <c r="AR153" s="153"/>
      <c r="AS153" s="153"/>
      <c r="AT153" s="153"/>
      <c r="AU153" s="153"/>
      <c r="AV153" s="153"/>
      <c r="AW153" s="153"/>
      <c r="AX153" s="153"/>
      <c r="AY153" s="153"/>
      <c r="AZ153" s="153"/>
      <c r="BA153" s="153"/>
      <c r="BB153" s="153"/>
      <c r="BC153" s="153"/>
      <c r="BD153" s="153"/>
      <c r="BE153" s="153"/>
      <c r="BF153" s="153"/>
      <c r="BG153" s="153"/>
      <c r="BH153" s="153"/>
      <c r="BI153" s="153"/>
      <c r="BJ153" s="153"/>
      <c r="BK153" s="153"/>
      <c r="BL153" s="153"/>
      <c r="BM153" s="153"/>
      <c r="BN153" s="153"/>
      <c r="BO153" s="153"/>
      <c r="BP153" s="153"/>
      <c r="BQ153" s="153"/>
      <c r="BR153" s="153"/>
      <c r="BS153" s="153"/>
      <c r="BT153" s="153"/>
      <c r="BU153" s="153"/>
      <c r="BV153" s="153"/>
      <c r="BW153" s="153"/>
      <c r="BX153" s="153"/>
      <c r="BY153" s="153"/>
      <c r="BZ153" s="153"/>
      <c r="CA153" s="153"/>
      <c r="CB153" s="153"/>
      <c r="CC153" s="153"/>
      <c r="CD153" s="153"/>
      <c r="CE153" s="153"/>
      <c r="CF153" s="153"/>
      <c r="CG153" s="153"/>
      <c r="CH153" s="153"/>
      <c r="CI153" s="153"/>
      <c r="CJ153" s="153"/>
      <c r="CK153" s="153"/>
      <c r="CL153" s="153"/>
      <c r="CM153" s="153"/>
      <c r="CN153" s="153"/>
      <c r="CO153" s="153"/>
      <c r="CP153" s="153"/>
      <c r="CQ153" s="153"/>
      <c r="CR153" s="153"/>
      <c r="CS153" s="153"/>
      <c r="CT153" s="153"/>
      <c r="CU153" s="153"/>
      <c r="CV153" s="153"/>
      <c r="CW153" s="153"/>
      <c r="CX153" s="153"/>
      <c r="CY153" s="153"/>
      <c r="CZ153" s="153"/>
      <c r="DA153" s="153"/>
      <c r="DB153" s="153"/>
      <c r="DC153" s="153"/>
      <c r="DD153" s="153"/>
      <c r="DE153" s="153"/>
      <c r="DF153" s="153"/>
      <c r="DG153" s="153"/>
      <c r="DH153" s="153"/>
      <c r="DI153" s="153"/>
      <c r="DJ153" s="153"/>
      <c r="DK153" s="153"/>
      <c r="DL153" s="153"/>
      <c r="DM153" s="153"/>
      <c r="DN153" s="153"/>
      <c r="DO153" s="153"/>
      <c r="DP153" s="153"/>
      <c r="DQ153" s="153"/>
      <c r="DR153" s="153"/>
      <c r="DS153" s="153"/>
      <c r="DT153" s="153"/>
      <c r="DU153" s="153"/>
      <c r="DV153" s="153"/>
      <c r="DW153" s="153"/>
      <c r="DX153" s="153"/>
      <c r="DY153" s="153"/>
      <c r="DZ153" s="153"/>
      <c r="EA153" s="153"/>
      <c r="EB153" s="153"/>
      <c r="EC153" s="153"/>
      <c r="ED153" s="153"/>
      <c r="EE153" s="153"/>
      <c r="EF153" s="153"/>
      <c r="EG153" s="153"/>
      <c r="EH153" s="153"/>
      <c r="EI153" s="153"/>
      <c r="EJ153" s="153"/>
      <c r="EK153" s="153"/>
      <c r="EL153" s="153"/>
      <c r="EM153" s="153"/>
      <c r="EN153" s="153"/>
      <c r="EO153" s="153"/>
      <c r="EP153" s="153"/>
      <c r="EQ153" s="153"/>
      <c r="ER153" s="153"/>
      <c r="ES153" s="153"/>
      <c r="ET153" s="153"/>
      <c r="EU153" s="153"/>
      <c r="EV153" s="153"/>
      <c r="EW153" s="153"/>
      <c r="EX153" s="153"/>
      <c r="EY153" s="153"/>
      <c r="EZ153" s="153"/>
      <c r="FA153" s="153"/>
      <c r="FB153" s="153"/>
      <c r="FC153" s="153"/>
      <c r="FD153" s="153"/>
      <c r="FE153" s="153"/>
      <c r="FF153" s="153"/>
      <c r="FG153" s="153"/>
      <c r="FH153" s="153"/>
      <c r="FI153" s="153"/>
      <c r="FJ153" s="153"/>
      <c r="FK153" s="153"/>
    </row>
    <row r="154" spans="4:167" s="154" customFormat="1" ht="12.75" hidden="1" x14ac:dyDescent="0.2">
      <c r="D154" s="204"/>
      <c r="E154" s="204"/>
      <c r="P154" s="153"/>
      <c r="Q154" s="153"/>
      <c r="R154" s="153"/>
      <c r="S154" s="153"/>
      <c r="T154" s="153"/>
      <c r="U154" s="153"/>
      <c r="V154" s="153"/>
      <c r="W154" s="153"/>
      <c r="X154" s="153"/>
      <c r="Y154" s="153"/>
      <c r="Z154" s="153"/>
      <c r="AA154" s="153"/>
      <c r="AB154" s="153"/>
      <c r="AC154" s="153"/>
      <c r="AD154" s="153"/>
      <c r="AE154" s="153"/>
      <c r="AF154" s="153"/>
      <c r="AG154" s="153"/>
      <c r="AH154" s="153"/>
      <c r="AI154" s="153"/>
      <c r="AJ154" s="153"/>
      <c r="AK154" s="153"/>
      <c r="AL154" s="153"/>
      <c r="AM154" s="153"/>
      <c r="AN154" s="153"/>
      <c r="AO154" s="153"/>
      <c r="AP154" s="153"/>
      <c r="AQ154" s="153"/>
      <c r="AR154" s="153"/>
      <c r="AS154" s="153"/>
      <c r="AT154" s="153"/>
      <c r="AU154" s="153"/>
      <c r="AV154" s="153"/>
      <c r="AW154" s="153"/>
      <c r="AX154" s="153"/>
      <c r="AY154" s="153"/>
      <c r="AZ154" s="153"/>
      <c r="BA154" s="153"/>
      <c r="BB154" s="153"/>
      <c r="BC154" s="153"/>
      <c r="BD154" s="153"/>
      <c r="BE154" s="153"/>
      <c r="BF154" s="153"/>
      <c r="BG154" s="153"/>
      <c r="BH154" s="153"/>
      <c r="BI154" s="153"/>
      <c r="BJ154" s="153"/>
      <c r="BK154" s="153"/>
      <c r="BL154" s="153"/>
      <c r="BM154" s="153"/>
      <c r="BN154" s="153"/>
      <c r="BO154" s="153"/>
      <c r="BP154" s="153"/>
      <c r="BQ154" s="153"/>
      <c r="BR154" s="153"/>
      <c r="BS154" s="153"/>
      <c r="BT154" s="153"/>
      <c r="BU154" s="153"/>
      <c r="BV154" s="153"/>
      <c r="BW154" s="153"/>
      <c r="BX154" s="153"/>
      <c r="BY154" s="153"/>
      <c r="BZ154" s="153"/>
      <c r="CA154" s="153"/>
      <c r="CB154" s="153"/>
      <c r="CC154" s="153"/>
      <c r="CD154" s="153"/>
      <c r="CE154" s="153"/>
      <c r="CF154" s="153"/>
      <c r="CG154" s="153"/>
      <c r="CH154" s="153"/>
      <c r="CI154" s="153"/>
      <c r="CJ154" s="153"/>
      <c r="CK154" s="153"/>
      <c r="CL154" s="153"/>
      <c r="CM154" s="153"/>
      <c r="CN154" s="153"/>
      <c r="CO154" s="153"/>
      <c r="CP154" s="153"/>
      <c r="CQ154" s="153"/>
      <c r="CR154" s="153"/>
      <c r="CS154" s="153"/>
      <c r="CT154" s="153"/>
      <c r="CU154" s="153"/>
      <c r="CV154" s="153"/>
      <c r="CW154" s="153"/>
      <c r="CX154" s="153"/>
      <c r="CY154" s="153"/>
      <c r="CZ154" s="153"/>
      <c r="DA154" s="153"/>
      <c r="DB154" s="153"/>
      <c r="DC154" s="153"/>
      <c r="DD154" s="153"/>
      <c r="DE154" s="153"/>
      <c r="DF154" s="153"/>
      <c r="DG154" s="153"/>
      <c r="DH154" s="153"/>
      <c r="DI154" s="153"/>
      <c r="DJ154" s="153"/>
      <c r="DK154" s="153"/>
      <c r="DL154" s="153"/>
      <c r="DM154" s="153"/>
      <c r="DN154" s="153"/>
      <c r="DO154" s="153"/>
      <c r="DP154" s="153"/>
      <c r="DQ154" s="153"/>
      <c r="DR154" s="153"/>
      <c r="DS154" s="153"/>
      <c r="DT154" s="153"/>
      <c r="DU154" s="153"/>
      <c r="DV154" s="153"/>
      <c r="DW154" s="153"/>
      <c r="DX154" s="153"/>
      <c r="DY154" s="153"/>
      <c r="DZ154" s="153"/>
      <c r="EA154" s="153"/>
      <c r="EB154" s="153"/>
      <c r="EC154" s="153"/>
      <c r="ED154" s="153"/>
      <c r="EE154" s="153"/>
      <c r="EF154" s="153"/>
      <c r="EG154" s="153"/>
      <c r="EH154" s="153"/>
      <c r="EI154" s="153"/>
      <c r="EJ154" s="153"/>
      <c r="EK154" s="153"/>
      <c r="EL154" s="153"/>
      <c r="EM154" s="153"/>
      <c r="EN154" s="153"/>
      <c r="EO154" s="153"/>
      <c r="EP154" s="153"/>
      <c r="EQ154" s="153"/>
      <c r="ER154" s="153"/>
      <c r="ES154" s="153"/>
      <c r="ET154" s="153"/>
      <c r="EU154" s="153"/>
      <c r="EV154" s="153"/>
      <c r="EW154" s="153"/>
      <c r="EX154" s="153"/>
      <c r="EY154" s="153"/>
      <c r="EZ154" s="153"/>
      <c r="FA154" s="153"/>
      <c r="FB154" s="153"/>
      <c r="FC154" s="153"/>
      <c r="FD154" s="153"/>
      <c r="FE154" s="153"/>
      <c r="FF154" s="153"/>
      <c r="FG154" s="153"/>
      <c r="FH154" s="153"/>
      <c r="FI154" s="153"/>
      <c r="FJ154" s="153"/>
      <c r="FK154" s="153"/>
    </row>
    <row r="155" spans="4:167" s="154" customFormat="1" ht="12.75" hidden="1" x14ac:dyDescent="0.2">
      <c r="D155" s="204"/>
      <c r="E155" s="204"/>
      <c r="P155" s="153"/>
      <c r="Q155" s="153"/>
      <c r="R155" s="153"/>
      <c r="S155" s="153"/>
      <c r="T155" s="153"/>
      <c r="U155" s="153"/>
      <c r="V155" s="153"/>
      <c r="W155" s="153"/>
      <c r="X155" s="153"/>
      <c r="Y155" s="153"/>
      <c r="Z155" s="153"/>
      <c r="AA155" s="153"/>
      <c r="AB155" s="153"/>
      <c r="AC155" s="153"/>
      <c r="AD155" s="153"/>
      <c r="AE155" s="153"/>
      <c r="AF155" s="153"/>
      <c r="AG155" s="153"/>
      <c r="AH155" s="153"/>
      <c r="AI155" s="153"/>
      <c r="AJ155" s="153"/>
      <c r="AK155" s="153"/>
      <c r="AL155" s="153"/>
      <c r="AM155" s="153"/>
      <c r="AN155" s="153"/>
      <c r="AO155" s="153"/>
      <c r="AP155" s="153"/>
      <c r="AQ155" s="153"/>
      <c r="AR155" s="153"/>
      <c r="AS155" s="153"/>
      <c r="AT155" s="153"/>
      <c r="AU155" s="153"/>
      <c r="AV155" s="153"/>
      <c r="AW155" s="153"/>
      <c r="AX155" s="153"/>
      <c r="AY155" s="153"/>
      <c r="AZ155" s="153"/>
      <c r="BA155" s="153"/>
      <c r="BB155" s="153"/>
      <c r="BC155" s="153"/>
      <c r="BD155" s="153"/>
      <c r="BE155" s="153"/>
      <c r="BF155" s="153"/>
      <c r="BG155" s="153"/>
      <c r="BH155" s="153"/>
      <c r="BI155" s="153"/>
      <c r="BJ155" s="153"/>
      <c r="BK155" s="153"/>
      <c r="BL155" s="153"/>
      <c r="BM155" s="153"/>
      <c r="BN155" s="153"/>
      <c r="BO155" s="153"/>
      <c r="BP155" s="153"/>
      <c r="BQ155" s="153"/>
      <c r="BR155" s="153"/>
      <c r="BS155" s="153"/>
      <c r="BT155" s="153"/>
      <c r="BU155" s="153"/>
      <c r="BV155" s="153"/>
      <c r="BW155" s="153"/>
      <c r="BX155" s="153"/>
      <c r="BY155" s="153"/>
      <c r="BZ155" s="153"/>
      <c r="CA155" s="153"/>
      <c r="CB155" s="153"/>
      <c r="CC155" s="153"/>
      <c r="CD155" s="153"/>
      <c r="CE155" s="153"/>
      <c r="CF155" s="153"/>
      <c r="CG155" s="153"/>
      <c r="CH155" s="153"/>
      <c r="CI155" s="153"/>
      <c r="CJ155" s="153"/>
      <c r="CK155" s="153"/>
      <c r="CL155" s="153"/>
      <c r="CM155" s="153"/>
      <c r="CN155" s="153"/>
      <c r="CO155" s="153"/>
      <c r="CP155" s="153"/>
      <c r="CQ155" s="153"/>
      <c r="CR155" s="153"/>
      <c r="CS155" s="153"/>
      <c r="CT155" s="153"/>
      <c r="CU155" s="153"/>
      <c r="CV155" s="153"/>
      <c r="CW155" s="153"/>
      <c r="CX155" s="153"/>
      <c r="CY155" s="153"/>
      <c r="CZ155" s="153"/>
      <c r="DA155" s="153"/>
      <c r="DB155" s="153"/>
      <c r="DC155" s="153"/>
      <c r="DD155" s="153"/>
      <c r="DE155" s="153"/>
      <c r="DF155" s="153"/>
      <c r="DG155" s="153"/>
      <c r="DH155" s="153"/>
      <c r="DI155" s="153"/>
      <c r="DJ155" s="153"/>
      <c r="DK155" s="153"/>
      <c r="DL155" s="153"/>
      <c r="DM155" s="153"/>
      <c r="DN155" s="153"/>
      <c r="DO155" s="153"/>
      <c r="DP155" s="153"/>
      <c r="DQ155" s="153"/>
      <c r="DR155" s="153"/>
      <c r="DS155" s="153"/>
      <c r="DT155" s="153"/>
      <c r="DU155" s="153"/>
      <c r="DV155" s="153"/>
      <c r="DW155" s="153"/>
      <c r="DX155" s="153"/>
      <c r="DY155" s="153"/>
      <c r="DZ155" s="153"/>
      <c r="EA155" s="153"/>
      <c r="EB155" s="153"/>
      <c r="EC155" s="153"/>
      <c r="ED155" s="153"/>
      <c r="EE155" s="153"/>
      <c r="EF155" s="153"/>
      <c r="EG155" s="153"/>
      <c r="EH155" s="153"/>
      <c r="EI155" s="153"/>
      <c r="EJ155" s="153"/>
      <c r="EK155" s="153"/>
      <c r="EL155" s="153"/>
      <c r="EM155" s="153"/>
      <c r="EN155" s="153"/>
      <c r="EO155" s="153"/>
      <c r="EP155" s="153"/>
      <c r="EQ155" s="153"/>
      <c r="ER155" s="153"/>
      <c r="ES155" s="153"/>
      <c r="ET155" s="153"/>
      <c r="EU155" s="153"/>
      <c r="EV155" s="153"/>
      <c r="EW155" s="153"/>
      <c r="EX155" s="153"/>
      <c r="EY155" s="153"/>
      <c r="EZ155" s="153"/>
      <c r="FA155" s="153"/>
      <c r="FB155" s="153"/>
      <c r="FC155" s="153"/>
      <c r="FD155" s="153"/>
      <c r="FE155" s="153"/>
      <c r="FF155" s="153"/>
      <c r="FG155" s="153"/>
      <c r="FH155" s="153"/>
      <c r="FI155" s="153"/>
      <c r="FJ155" s="153"/>
      <c r="FK155" s="153"/>
    </row>
    <row r="156" spans="4:167" s="154" customFormat="1" ht="12.75" hidden="1" x14ac:dyDescent="0.2">
      <c r="D156" s="204"/>
      <c r="E156" s="204"/>
      <c r="P156" s="153"/>
      <c r="Q156" s="153"/>
      <c r="R156" s="153"/>
      <c r="S156" s="153"/>
      <c r="T156" s="153"/>
      <c r="U156" s="153"/>
      <c r="V156" s="153"/>
      <c r="W156" s="153"/>
      <c r="X156" s="153"/>
      <c r="Y156" s="153"/>
      <c r="Z156" s="153"/>
      <c r="AA156" s="153"/>
      <c r="AB156" s="153"/>
      <c r="AC156" s="153"/>
      <c r="AD156" s="153"/>
      <c r="AE156" s="153"/>
      <c r="AF156" s="153"/>
      <c r="AG156" s="153"/>
      <c r="AH156" s="153"/>
      <c r="AI156" s="153"/>
      <c r="AJ156" s="153"/>
      <c r="AK156" s="153"/>
      <c r="AL156" s="153"/>
      <c r="AM156" s="153"/>
      <c r="AN156" s="153"/>
      <c r="AO156" s="153"/>
      <c r="AP156" s="153"/>
      <c r="AQ156" s="153"/>
      <c r="AR156" s="153"/>
      <c r="AS156" s="153"/>
      <c r="AT156" s="153"/>
      <c r="AU156" s="153"/>
      <c r="AV156" s="153"/>
      <c r="AW156" s="153"/>
      <c r="AX156" s="153"/>
      <c r="AY156" s="153"/>
      <c r="AZ156" s="153"/>
      <c r="BA156" s="153"/>
      <c r="BB156" s="153"/>
      <c r="BC156" s="153"/>
      <c r="BD156" s="153"/>
      <c r="BE156" s="153"/>
      <c r="BF156" s="153"/>
      <c r="BG156" s="153"/>
      <c r="BH156" s="153"/>
      <c r="BI156" s="153"/>
      <c r="BJ156" s="153"/>
      <c r="BK156" s="153"/>
      <c r="BL156" s="153"/>
      <c r="BM156" s="153"/>
      <c r="BN156" s="153"/>
      <c r="BO156" s="153"/>
      <c r="BP156" s="153"/>
      <c r="BQ156" s="153"/>
      <c r="BR156" s="153"/>
      <c r="BS156" s="153"/>
      <c r="BT156" s="153"/>
      <c r="BU156" s="153"/>
      <c r="BV156" s="153"/>
      <c r="BW156" s="153"/>
      <c r="BX156" s="153"/>
      <c r="BY156" s="153"/>
      <c r="BZ156" s="153"/>
      <c r="CA156" s="153"/>
      <c r="CB156" s="153"/>
      <c r="CC156" s="153"/>
      <c r="CD156" s="153"/>
      <c r="CE156" s="153"/>
      <c r="CF156" s="153"/>
      <c r="CG156" s="153"/>
      <c r="CH156" s="153"/>
      <c r="CI156" s="153"/>
      <c r="CJ156" s="153"/>
      <c r="CK156" s="153"/>
      <c r="CL156" s="153"/>
      <c r="CM156" s="153"/>
      <c r="CN156" s="153"/>
      <c r="CO156" s="153"/>
      <c r="CP156" s="153"/>
      <c r="CQ156" s="153"/>
      <c r="CR156" s="153"/>
      <c r="CS156" s="153"/>
      <c r="CT156" s="153"/>
      <c r="CU156" s="153"/>
      <c r="CV156" s="153"/>
      <c r="CW156" s="153"/>
      <c r="CX156" s="153"/>
      <c r="CY156" s="153"/>
      <c r="CZ156" s="153"/>
      <c r="DA156" s="153"/>
      <c r="DB156" s="153"/>
      <c r="DC156" s="153"/>
      <c r="DD156" s="153"/>
      <c r="DE156" s="153"/>
      <c r="DF156" s="153"/>
      <c r="DG156" s="153"/>
      <c r="DH156" s="153"/>
      <c r="DI156" s="153"/>
      <c r="DJ156" s="153"/>
      <c r="DK156" s="153"/>
      <c r="DL156" s="153"/>
      <c r="DM156" s="153"/>
      <c r="DN156" s="153"/>
      <c r="DO156" s="153"/>
      <c r="DP156" s="153"/>
      <c r="DQ156" s="153"/>
      <c r="DR156" s="153"/>
      <c r="DS156" s="153"/>
      <c r="DT156" s="153"/>
      <c r="DU156" s="153"/>
      <c r="DV156" s="153"/>
      <c r="DW156" s="153"/>
      <c r="DX156" s="153"/>
      <c r="DY156" s="153"/>
      <c r="DZ156" s="153"/>
      <c r="EA156" s="153"/>
      <c r="EB156" s="153"/>
      <c r="EC156" s="153"/>
      <c r="ED156" s="153"/>
      <c r="EE156" s="153"/>
      <c r="EF156" s="153"/>
      <c r="EG156" s="153"/>
      <c r="EH156" s="153"/>
      <c r="EI156" s="153"/>
      <c r="EJ156" s="153"/>
      <c r="EK156" s="153"/>
      <c r="EL156" s="153"/>
      <c r="EM156" s="153"/>
      <c r="EN156" s="153"/>
      <c r="EO156" s="153"/>
      <c r="EP156" s="153"/>
      <c r="EQ156" s="153"/>
      <c r="ER156" s="153"/>
      <c r="ES156" s="153"/>
      <c r="ET156" s="153"/>
      <c r="EU156" s="153"/>
      <c r="EV156" s="153"/>
      <c r="EW156" s="153"/>
      <c r="EX156" s="153"/>
      <c r="EY156" s="153"/>
      <c r="EZ156" s="153"/>
      <c r="FA156" s="153"/>
      <c r="FB156" s="153"/>
      <c r="FC156" s="153"/>
      <c r="FD156" s="153"/>
      <c r="FE156" s="153"/>
      <c r="FF156" s="153"/>
      <c r="FG156" s="153"/>
      <c r="FH156" s="153"/>
      <c r="FI156" s="153"/>
      <c r="FJ156" s="153"/>
      <c r="FK156" s="153"/>
    </row>
    <row r="157" spans="4:167" s="154" customFormat="1" ht="12.75" hidden="1" x14ac:dyDescent="0.2">
      <c r="D157" s="204"/>
      <c r="E157" s="204"/>
      <c r="P157" s="153"/>
      <c r="Q157" s="153"/>
      <c r="R157" s="153"/>
      <c r="S157" s="153"/>
      <c r="T157" s="153"/>
      <c r="U157" s="153"/>
      <c r="V157" s="153"/>
      <c r="W157" s="153"/>
      <c r="X157" s="153"/>
      <c r="Y157" s="153"/>
      <c r="Z157" s="153"/>
      <c r="AA157" s="153"/>
      <c r="AB157" s="153"/>
      <c r="AC157" s="153"/>
      <c r="AD157" s="153"/>
      <c r="AE157" s="153"/>
      <c r="AF157" s="153"/>
      <c r="AG157" s="153"/>
      <c r="AH157" s="153"/>
      <c r="AI157" s="153"/>
      <c r="AJ157" s="153"/>
      <c r="AK157" s="153"/>
      <c r="AL157" s="153"/>
      <c r="AM157" s="153"/>
      <c r="AN157" s="153"/>
      <c r="AO157" s="153"/>
      <c r="AP157" s="153"/>
      <c r="AQ157" s="153"/>
      <c r="AR157" s="153"/>
      <c r="AS157" s="153"/>
      <c r="AT157" s="153"/>
      <c r="AU157" s="153"/>
      <c r="AV157" s="153"/>
      <c r="AW157" s="153"/>
      <c r="AX157" s="153"/>
      <c r="AY157" s="153"/>
      <c r="AZ157" s="153"/>
      <c r="BA157" s="153"/>
      <c r="BB157" s="153"/>
      <c r="BC157" s="153"/>
      <c r="BD157" s="153"/>
      <c r="BE157" s="153"/>
      <c r="BF157" s="153"/>
      <c r="BG157" s="153"/>
      <c r="BH157" s="153"/>
      <c r="BI157" s="153"/>
      <c r="BJ157" s="153"/>
      <c r="BK157" s="153"/>
      <c r="BL157" s="153"/>
      <c r="BM157" s="153"/>
      <c r="BN157" s="153"/>
      <c r="BO157" s="153"/>
      <c r="BP157" s="153"/>
      <c r="BQ157" s="153"/>
      <c r="BR157" s="153"/>
      <c r="BS157" s="153"/>
      <c r="BT157" s="153"/>
      <c r="BU157" s="153"/>
      <c r="BV157" s="153"/>
      <c r="BW157" s="153"/>
      <c r="BX157" s="153"/>
      <c r="BY157" s="153"/>
      <c r="BZ157" s="153"/>
      <c r="CA157" s="153"/>
      <c r="CB157" s="153"/>
      <c r="CC157" s="153"/>
      <c r="CD157" s="153"/>
      <c r="CE157" s="153"/>
      <c r="CF157" s="153"/>
      <c r="CG157" s="153"/>
      <c r="CH157" s="153"/>
      <c r="CI157" s="153"/>
      <c r="CJ157" s="153"/>
      <c r="CK157" s="153"/>
      <c r="CL157" s="153"/>
      <c r="CM157" s="153"/>
      <c r="CN157" s="153"/>
      <c r="CO157" s="153"/>
      <c r="CP157" s="153"/>
      <c r="CQ157" s="153"/>
      <c r="CR157" s="153"/>
      <c r="CS157" s="153"/>
      <c r="CT157" s="153"/>
      <c r="CU157" s="153"/>
      <c r="CV157" s="153"/>
      <c r="CW157" s="153"/>
      <c r="CX157" s="153"/>
      <c r="CY157" s="153"/>
      <c r="CZ157" s="153"/>
      <c r="DA157" s="153"/>
      <c r="DB157" s="153"/>
      <c r="DC157" s="153"/>
      <c r="DD157" s="153"/>
      <c r="DE157" s="153"/>
      <c r="DF157" s="153"/>
      <c r="DG157" s="153"/>
      <c r="DH157" s="153"/>
      <c r="DI157" s="153"/>
      <c r="DJ157" s="153"/>
      <c r="DK157" s="153"/>
      <c r="DL157" s="153"/>
      <c r="DM157" s="153"/>
      <c r="DN157" s="153"/>
      <c r="DO157" s="153"/>
      <c r="DP157" s="153"/>
      <c r="DQ157" s="153"/>
      <c r="DR157" s="153"/>
      <c r="DS157" s="153"/>
      <c r="DT157" s="153"/>
      <c r="DU157" s="153"/>
      <c r="DV157" s="153"/>
      <c r="DW157" s="153"/>
      <c r="DX157" s="153"/>
      <c r="DY157" s="153"/>
      <c r="DZ157" s="153"/>
      <c r="EA157" s="153"/>
      <c r="EB157" s="153"/>
      <c r="EC157" s="153"/>
      <c r="ED157" s="153"/>
      <c r="EE157" s="153"/>
      <c r="EF157" s="153"/>
      <c r="EG157" s="153"/>
      <c r="EH157" s="153"/>
      <c r="EI157" s="153"/>
      <c r="EJ157" s="153"/>
      <c r="EK157" s="153"/>
      <c r="EL157" s="153"/>
      <c r="EM157" s="153"/>
      <c r="EN157" s="153"/>
      <c r="EO157" s="153"/>
      <c r="EP157" s="153"/>
      <c r="EQ157" s="153"/>
      <c r="ER157" s="153"/>
      <c r="ES157" s="153"/>
      <c r="ET157" s="153"/>
      <c r="EU157" s="153"/>
      <c r="EV157" s="153"/>
      <c r="EW157" s="153"/>
      <c r="EX157" s="153"/>
      <c r="EY157" s="153"/>
      <c r="EZ157" s="153"/>
      <c r="FA157" s="153"/>
      <c r="FB157" s="153"/>
      <c r="FC157" s="153"/>
      <c r="FD157" s="153"/>
      <c r="FE157" s="153"/>
      <c r="FF157" s="153"/>
      <c r="FG157" s="153"/>
      <c r="FH157" s="153"/>
      <c r="FI157" s="153"/>
      <c r="FJ157" s="153"/>
      <c r="FK157" s="153"/>
    </row>
    <row r="158" spans="4:167" s="154" customFormat="1" ht="12.75" hidden="1" x14ac:dyDescent="0.2">
      <c r="D158" s="204"/>
      <c r="E158" s="204"/>
      <c r="P158" s="153"/>
      <c r="Q158" s="153"/>
      <c r="R158" s="153"/>
      <c r="S158" s="153"/>
      <c r="T158" s="153"/>
      <c r="U158" s="153"/>
      <c r="V158" s="153"/>
      <c r="W158" s="153"/>
      <c r="X158" s="153"/>
      <c r="Y158" s="153"/>
      <c r="Z158" s="153"/>
      <c r="AA158" s="153"/>
      <c r="AB158" s="153"/>
      <c r="AC158" s="153"/>
      <c r="AD158" s="153"/>
      <c r="AE158" s="153"/>
      <c r="AF158" s="153"/>
      <c r="AG158" s="153"/>
      <c r="AH158" s="153"/>
      <c r="AI158" s="153"/>
      <c r="AJ158" s="153"/>
      <c r="AK158" s="153"/>
      <c r="AL158" s="153"/>
      <c r="AM158" s="153"/>
      <c r="AN158" s="153"/>
      <c r="AO158" s="153"/>
      <c r="AP158" s="153"/>
      <c r="AQ158" s="153"/>
      <c r="AR158" s="153"/>
      <c r="AS158" s="153"/>
      <c r="AT158" s="153"/>
      <c r="AU158" s="153"/>
      <c r="AV158" s="153"/>
      <c r="AW158" s="153"/>
      <c r="AX158" s="153"/>
      <c r="AY158" s="153"/>
      <c r="AZ158" s="153"/>
      <c r="BA158" s="153"/>
      <c r="BB158" s="153"/>
      <c r="BC158" s="153"/>
      <c r="BD158" s="153"/>
      <c r="BE158" s="153"/>
      <c r="BF158" s="153"/>
      <c r="BG158" s="153"/>
      <c r="BH158" s="153"/>
      <c r="BI158" s="153"/>
      <c r="BJ158" s="153"/>
      <c r="BK158" s="153"/>
      <c r="BL158" s="153"/>
      <c r="BM158" s="153"/>
      <c r="BN158" s="153"/>
      <c r="BO158" s="153"/>
      <c r="BP158" s="153"/>
      <c r="BQ158" s="153"/>
      <c r="BR158" s="153"/>
      <c r="BS158" s="153"/>
      <c r="BT158" s="153"/>
      <c r="BU158" s="153"/>
      <c r="BV158" s="153"/>
      <c r="BW158" s="153"/>
      <c r="BX158" s="153"/>
      <c r="BY158" s="153"/>
      <c r="BZ158" s="153"/>
      <c r="CA158" s="153"/>
      <c r="CB158" s="153"/>
      <c r="CC158" s="153"/>
      <c r="CD158" s="153"/>
      <c r="CE158" s="153"/>
      <c r="CF158" s="153"/>
      <c r="CG158" s="153"/>
      <c r="CH158" s="153"/>
      <c r="CI158" s="153"/>
      <c r="CJ158" s="153"/>
      <c r="CK158" s="153"/>
      <c r="CL158" s="153"/>
      <c r="CM158" s="153"/>
      <c r="CN158" s="153"/>
      <c r="CO158" s="153"/>
      <c r="CP158" s="153"/>
      <c r="CQ158" s="153"/>
      <c r="CR158" s="153"/>
      <c r="CS158" s="153"/>
      <c r="CT158" s="153"/>
      <c r="CU158" s="153"/>
      <c r="CV158" s="153"/>
      <c r="CW158" s="153"/>
      <c r="CX158" s="153"/>
      <c r="CY158" s="153"/>
      <c r="CZ158" s="153"/>
      <c r="DA158" s="153"/>
      <c r="DB158" s="153"/>
      <c r="DC158" s="153"/>
      <c r="DD158" s="153"/>
      <c r="DE158" s="153"/>
      <c r="DF158" s="153"/>
      <c r="DG158" s="153"/>
      <c r="DH158" s="153"/>
      <c r="DI158" s="153"/>
      <c r="DJ158" s="153"/>
      <c r="DK158" s="153"/>
      <c r="DL158" s="153"/>
      <c r="DM158" s="153"/>
      <c r="DN158" s="153"/>
      <c r="DO158" s="153"/>
      <c r="DP158" s="153"/>
      <c r="DQ158" s="153"/>
      <c r="DR158" s="153"/>
      <c r="DS158" s="153"/>
      <c r="DT158" s="153"/>
      <c r="DU158" s="153"/>
      <c r="DV158" s="153"/>
      <c r="DW158" s="153"/>
      <c r="DX158" s="153"/>
      <c r="DY158" s="153"/>
      <c r="DZ158" s="153"/>
      <c r="EA158" s="153"/>
      <c r="EB158" s="153"/>
      <c r="EC158" s="153"/>
      <c r="ED158" s="153"/>
      <c r="EE158" s="153"/>
      <c r="EF158" s="153"/>
      <c r="EG158" s="153"/>
      <c r="EH158" s="153"/>
      <c r="EI158" s="153"/>
      <c r="EJ158" s="153"/>
      <c r="EK158" s="153"/>
      <c r="EL158" s="153"/>
      <c r="EM158" s="153"/>
      <c r="EN158" s="153"/>
      <c r="EO158" s="153"/>
      <c r="EP158" s="153"/>
      <c r="EQ158" s="153"/>
      <c r="ER158" s="153"/>
      <c r="ES158" s="153"/>
      <c r="ET158" s="153"/>
      <c r="EU158" s="153"/>
      <c r="EV158" s="153"/>
      <c r="EW158" s="153"/>
      <c r="EX158" s="153"/>
      <c r="EY158" s="153"/>
      <c r="EZ158" s="153"/>
      <c r="FA158" s="153"/>
      <c r="FB158" s="153"/>
      <c r="FC158" s="153"/>
      <c r="FD158" s="153"/>
      <c r="FE158" s="153"/>
      <c r="FF158" s="153"/>
      <c r="FG158" s="153"/>
      <c r="FH158" s="153"/>
      <c r="FI158" s="153"/>
      <c r="FJ158" s="153"/>
      <c r="FK158" s="153"/>
    </row>
    <row r="159" spans="4:167" s="154" customFormat="1" ht="12.75" hidden="1" x14ac:dyDescent="0.2">
      <c r="D159" s="204"/>
      <c r="E159" s="204"/>
      <c r="P159" s="153"/>
      <c r="Q159" s="153"/>
      <c r="R159" s="153"/>
      <c r="S159" s="153"/>
      <c r="T159" s="153"/>
      <c r="U159" s="153"/>
      <c r="V159" s="153"/>
      <c r="W159" s="153"/>
      <c r="X159" s="153"/>
      <c r="Y159" s="153"/>
      <c r="Z159" s="153"/>
      <c r="AA159" s="153"/>
      <c r="AB159" s="153"/>
      <c r="AC159" s="153"/>
      <c r="AD159" s="153"/>
      <c r="AE159" s="153"/>
      <c r="AF159" s="153"/>
      <c r="AG159" s="153"/>
      <c r="AH159" s="153"/>
      <c r="AI159" s="153"/>
      <c r="AJ159" s="153"/>
      <c r="AK159" s="153"/>
      <c r="AL159" s="153"/>
      <c r="AM159" s="153"/>
      <c r="AN159" s="153"/>
      <c r="AO159" s="153"/>
      <c r="AP159" s="153"/>
      <c r="AQ159" s="153"/>
      <c r="AR159" s="153"/>
      <c r="AS159" s="153"/>
      <c r="AT159" s="153"/>
      <c r="AU159" s="153"/>
      <c r="AV159" s="153"/>
      <c r="AW159" s="153"/>
      <c r="AX159" s="153"/>
      <c r="AY159" s="153"/>
      <c r="AZ159" s="153"/>
      <c r="BA159" s="153"/>
      <c r="BB159" s="153"/>
      <c r="BC159" s="153"/>
      <c r="BD159" s="153"/>
      <c r="BE159" s="153"/>
      <c r="BF159" s="153"/>
      <c r="BG159" s="153"/>
      <c r="BH159" s="153"/>
      <c r="BI159" s="153"/>
      <c r="BJ159" s="153"/>
      <c r="BK159" s="153"/>
      <c r="BL159" s="153"/>
      <c r="BM159" s="153"/>
      <c r="BN159" s="153"/>
      <c r="BO159" s="153"/>
      <c r="BP159" s="153"/>
      <c r="BQ159" s="153"/>
      <c r="BR159" s="153"/>
      <c r="BS159" s="153"/>
      <c r="BT159" s="153"/>
      <c r="BU159" s="153"/>
      <c r="BV159" s="153"/>
      <c r="BW159" s="153"/>
      <c r="BX159" s="153"/>
      <c r="BY159" s="153"/>
      <c r="BZ159" s="153"/>
      <c r="CA159" s="153"/>
      <c r="CB159" s="153"/>
      <c r="CC159" s="153"/>
      <c r="CD159" s="153"/>
      <c r="CE159" s="153"/>
      <c r="CF159" s="153"/>
      <c r="CG159" s="153"/>
      <c r="CH159" s="153"/>
      <c r="CI159" s="153"/>
      <c r="CJ159" s="153"/>
      <c r="CK159" s="153"/>
      <c r="CL159" s="153"/>
      <c r="CM159" s="153"/>
      <c r="CN159" s="153"/>
      <c r="CO159" s="153"/>
      <c r="CP159" s="153"/>
      <c r="CQ159" s="153"/>
      <c r="CR159" s="153"/>
      <c r="CS159" s="153"/>
      <c r="CT159" s="153"/>
      <c r="CU159" s="153"/>
      <c r="CV159" s="153"/>
      <c r="CW159" s="153"/>
      <c r="CX159" s="153"/>
      <c r="CY159" s="153"/>
      <c r="CZ159" s="153"/>
      <c r="DA159" s="153"/>
      <c r="DB159" s="153"/>
      <c r="DC159" s="153"/>
      <c r="DD159" s="153"/>
      <c r="DE159" s="153"/>
      <c r="DF159" s="153"/>
      <c r="DG159" s="153"/>
      <c r="DH159" s="153"/>
      <c r="DI159" s="153"/>
      <c r="DJ159" s="153"/>
      <c r="DK159" s="153"/>
      <c r="DL159" s="153"/>
      <c r="DM159" s="153"/>
      <c r="DN159" s="153"/>
      <c r="DO159" s="153"/>
      <c r="DP159" s="153"/>
      <c r="DQ159" s="153"/>
      <c r="DR159" s="153"/>
      <c r="DS159" s="153"/>
      <c r="DT159" s="153"/>
      <c r="DU159" s="153"/>
      <c r="DV159" s="153"/>
      <c r="DW159" s="153"/>
      <c r="DX159" s="153"/>
      <c r="DY159" s="153"/>
      <c r="DZ159" s="153"/>
      <c r="EA159" s="153"/>
      <c r="EB159" s="153"/>
      <c r="EC159" s="153"/>
      <c r="ED159" s="153"/>
      <c r="EE159" s="153"/>
      <c r="EF159" s="153"/>
      <c r="EG159" s="153"/>
      <c r="EH159" s="153"/>
      <c r="EI159" s="153"/>
      <c r="EJ159" s="153"/>
      <c r="EK159" s="153"/>
      <c r="EL159" s="153"/>
      <c r="EM159" s="153"/>
      <c r="EN159" s="153"/>
      <c r="EO159" s="153"/>
      <c r="EP159" s="153"/>
      <c r="EQ159" s="153"/>
      <c r="ER159" s="153"/>
      <c r="ES159" s="153"/>
      <c r="ET159" s="153"/>
      <c r="EU159" s="153"/>
      <c r="EV159" s="153"/>
      <c r="EW159" s="153"/>
      <c r="EX159" s="153"/>
      <c r="EY159" s="153"/>
      <c r="EZ159" s="153"/>
      <c r="FA159" s="153"/>
      <c r="FB159" s="153"/>
      <c r="FC159" s="153"/>
      <c r="FD159" s="153"/>
      <c r="FE159" s="153"/>
      <c r="FF159" s="153"/>
      <c r="FG159" s="153"/>
      <c r="FH159" s="153"/>
      <c r="FI159" s="153"/>
      <c r="FJ159" s="153"/>
      <c r="FK159" s="153"/>
    </row>
    <row r="160" spans="4:167" s="184" customFormat="1" ht="12.75" hidden="1" x14ac:dyDescent="0.2">
      <c r="D160" s="205"/>
      <c r="E160" s="205"/>
      <c r="P160" s="153"/>
      <c r="Q160" s="153"/>
      <c r="R160" s="153"/>
      <c r="S160" s="153"/>
      <c r="T160" s="153"/>
      <c r="U160" s="153"/>
      <c r="V160" s="153"/>
      <c r="W160" s="153"/>
      <c r="X160" s="153"/>
      <c r="Y160" s="153"/>
      <c r="Z160" s="153"/>
      <c r="AA160" s="153"/>
      <c r="AB160" s="153"/>
      <c r="AC160" s="153"/>
      <c r="AD160" s="153"/>
      <c r="AE160" s="153"/>
      <c r="AF160" s="153"/>
      <c r="AG160" s="153"/>
      <c r="AH160" s="153"/>
      <c r="AI160" s="153"/>
      <c r="AJ160" s="153"/>
      <c r="AK160" s="153"/>
      <c r="AL160" s="153"/>
      <c r="AM160" s="153"/>
      <c r="AN160" s="153"/>
      <c r="AO160" s="153"/>
      <c r="AP160" s="153"/>
      <c r="AQ160" s="153"/>
      <c r="AR160" s="153"/>
      <c r="AS160" s="153"/>
      <c r="AT160" s="153"/>
      <c r="AU160" s="153"/>
      <c r="AV160" s="153"/>
      <c r="AW160" s="153"/>
      <c r="AX160" s="153"/>
      <c r="AY160" s="153"/>
      <c r="AZ160" s="153"/>
      <c r="BA160" s="153"/>
      <c r="BB160" s="153"/>
      <c r="BC160" s="153"/>
      <c r="BD160" s="153"/>
      <c r="BE160" s="153"/>
      <c r="BF160" s="153"/>
      <c r="BG160" s="153"/>
      <c r="BH160" s="153"/>
      <c r="BI160" s="153"/>
      <c r="BJ160" s="153"/>
      <c r="BK160" s="153"/>
      <c r="BL160" s="153"/>
      <c r="BM160" s="153"/>
      <c r="BN160" s="153"/>
      <c r="BO160" s="153"/>
      <c r="BP160" s="153"/>
      <c r="BQ160" s="153"/>
      <c r="BR160" s="153"/>
      <c r="BS160" s="153"/>
      <c r="BT160" s="153"/>
      <c r="BU160" s="153"/>
      <c r="BV160" s="153"/>
      <c r="BW160" s="153"/>
      <c r="BX160" s="153"/>
      <c r="BY160" s="153"/>
      <c r="BZ160" s="153"/>
      <c r="CA160" s="153"/>
      <c r="CB160" s="153"/>
      <c r="CC160" s="153"/>
      <c r="CD160" s="153"/>
      <c r="CE160" s="153"/>
      <c r="CF160" s="153"/>
      <c r="CG160" s="153"/>
      <c r="CH160" s="153"/>
      <c r="CI160" s="153"/>
      <c r="CJ160" s="153"/>
      <c r="CK160" s="153"/>
      <c r="CL160" s="153"/>
      <c r="CM160" s="153"/>
      <c r="CN160" s="153"/>
      <c r="CO160" s="153"/>
      <c r="CP160" s="153"/>
      <c r="CQ160" s="153"/>
      <c r="CR160" s="153"/>
      <c r="CS160" s="153"/>
      <c r="CT160" s="153"/>
      <c r="CU160" s="153"/>
      <c r="CV160" s="153"/>
      <c r="CW160" s="153"/>
      <c r="CX160" s="153"/>
      <c r="CY160" s="153"/>
      <c r="CZ160" s="153"/>
      <c r="DA160" s="153"/>
      <c r="DB160" s="153"/>
      <c r="DC160" s="153"/>
      <c r="DD160" s="153"/>
      <c r="DE160" s="153"/>
      <c r="DF160" s="153"/>
      <c r="DG160" s="153"/>
      <c r="DH160" s="153"/>
      <c r="DI160" s="153"/>
      <c r="DJ160" s="153"/>
      <c r="DK160" s="153"/>
      <c r="DL160" s="153"/>
      <c r="DM160" s="153"/>
      <c r="DN160" s="153"/>
      <c r="DO160" s="153"/>
      <c r="DP160" s="153"/>
      <c r="DQ160" s="153"/>
      <c r="DR160" s="153"/>
      <c r="DS160" s="153"/>
      <c r="DT160" s="153"/>
      <c r="DU160" s="153"/>
      <c r="DV160" s="153"/>
      <c r="DW160" s="153"/>
      <c r="DX160" s="153"/>
      <c r="DY160" s="153"/>
      <c r="DZ160" s="153"/>
      <c r="EA160" s="153"/>
      <c r="EB160" s="153"/>
      <c r="EC160" s="153"/>
      <c r="ED160" s="153"/>
      <c r="EE160" s="153"/>
      <c r="EF160" s="153"/>
      <c r="EG160" s="153"/>
      <c r="EH160" s="153"/>
      <c r="EI160" s="153"/>
      <c r="EJ160" s="153"/>
      <c r="EK160" s="153"/>
      <c r="EL160" s="153"/>
      <c r="EM160" s="153"/>
      <c r="EN160" s="153"/>
      <c r="EO160" s="153"/>
      <c r="EP160" s="153"/>
      <c r="EQ160" s="153"/>
      <c r="ER160" s="153"/>
      <c r="ES160" s="153"/>
      <c r="ET160" s="153"/>
      <c r="EU160" s="153"/>
      <c r="EV160" s="153"/>
      <c r="EW160" s="153"/>
      <c r="EX160" s="153"/>
      <c r="EY160" s="153"/>
      <c r="EZ160" s="153"/>
      <c r="FA160" s="153"/>
      <c r="FB160" s="153"/>
      <c r="FC160" s="153"/>
      <c r="FD160" s="153"/>
      <c r="FE160" s="153"/>
      <c r="FF160" s="153"/>
      <c r="FG160" s="153"/>
      <c r="FH160" s="153"/>
      <c r="FI160" s="153"/>
      <c r="FJ160" s="153"/>
      <c r="FK160" s="153"/>
    </row>
    <row r="161" spans="4:167" s="184" customFormat="1" ht="12.75" hidden="1" x14ac:dyDescent="0.2">
      <c r="D161" s="205"/>
      <c r="E161" s="205"/>
      <c r="P161" s="153"/>
      <c r="Q161" s="153"/>
      <c r="R161" s="153"/>
      <c r="S161" s="153"/>
      <c r="T161" s="153"/>
      <c r="U161" s="153"/>
      <c r="V161" s="153"/>
      <c r="W161" s="153"/>
      <c r="X161" s="153"/>
      <c r="Y161" s="153"/>
      <c r="Z161" s="153"/>
      <c r="AA161" s="153"/>
      <c r="AB161" s="153"/>
      <c r="AC161" s="153"/>
      <c r="AD161" s="153"/>
      <c r="AE161" s="153"/>
      <c r="AF161" s="153"/>
      <c r="AG161" s="153"/>
      <c r="AH161" s="153"/>
      <c r="AI161" s="153"/>
      <c r="AJ161" s="153"/>
      <c r="AK161" s="153"/>
      <c r="AL161" s="153"/>
      <c r="AM161" s="153"/>
      <c r="AN161" s="153"/>
      <c r="AO161" s="153"/>
      <c r="AP161" s="153"/>
      <c r="AQ161" s="153"/>
      <c r="AR161" s="153"/>
      <c r="AS161" s="153"/>
      <c r="AT161" s="153"/>
      <c r="AU161" s="153"/>
      <c r="AV161" s="153"/>
      <c r="AW161" s="153"/>
      <c r="AX161" s="153"/>
      <c r="AY161" s="153"/>
      <c r="AZ161" s="153"/>
      <c r="BA161" s="153"/>
      <c r="BB161" s="153"/>
      <c r="BC161" s="153"/>
      <c r="BD161" s="153"/>
      <c r="BE161" s="153"/>
      <c r="BF161" s="153"/>
      <c r="BG161" s="153"/>
      <c r="BH161" s="153"/>
      <c r="BI161" s="153"/>
      <c r="BJ161" s="153"/>
      <c r="BK161" s="153"/>
      <c r="BL161" s="153"/>
      <c r="BM161" s="153"/>
      <c r="BN161" s="153"/>
      <c r="BO161" s="153"/>
      <c r="BP161" s="153"/>
      <c r="BQ161" s="153"/>
      <c r="BR161" s="153"/>
      <c r="BS161" s="153"/>
      <c r="BT161" s="153"/>
      <c r="BU161" s="153"/>
      <c r="BV161" s="153"/>
      <c r="BW161" s="153"/>
      <c r="BX161" s="153"/>
      <c r="BY161" s="153"/>
      <c r="BZ161" s="153"/>
      <c r="CA161" s="153"/>
      <c r="CB161" s="153"/>
      <c r="CC161" s="153"/>
      <c r="CD161" s="153"/>
      <c r="CE161" s="153"/>
      <c r="CF161" s="153"/>
      <c r="CG161" s="153"/>
      <c r="CH161" s="153"/>
      <c r="CI161" s="153"/>
      <c r="CJ161" s="153"/>
      <c r="CK161" s="153"/>
      <c r="CL161" s="153"/>
      <c r="CM161" s="153"/>
      <c r="CN161" s="153"/>
      <c r="CO161" s="153"/>
      <c r="CP161" s="153"/>
      <c r="CQ161" s="153"/>
      <c r="CR161" s="153"/>
      <c r="CS161" s="153"/>
      <c r="CT161" s="153"/>
      <c r="CU161" s="153"/>
      <c r="CV161" s="153"/>
      <c r="CW161" s="153"/>
      <c r="CX161" s="153"/>
      <c r="CY161" s="153"/>
      <c r="CZ161" s="153"/>
      <c r="DA161" s="153"/>
      <c r="DB161" s="153"/>
      <c r="DC161" s="153"/>
      <c r="DD161" s="153"/>
      <c r="DE161" s="153"/>
      <c r="DF161" s="153"/>
      <c r="DG161" s="153"/>
      <c r="DH161" s="153"/>
      <c r="DI161" s="153"/>
      <c r="DJ161" s="153"/>
      <c r="DK161" s="153"/>
      <c r="DL161" s="153"/>
      <c r="DM161" s="153"/>
      <c r="DN161" s="153"/>
      <c r="DO161" s="153"/>
      <c r="DP161" s="153"/>
      <c r="DQ161" s="153"/>
      <c r="DR161" s="153"/>
      <c r="DS161" s="153"/>
      <c r="DT161" s="153"/>
      <c r="DU161" s="153"/>
      <c r="DV161" s="153"/>
      <c r="DW161" s="153"/>
      <c r="DX161" s="153"/>
      <c r="DY161" s="153"/>
      <c r="DZ161" s="153"/>
      <c r="EA161" s="153"/>
      <c r="EB161" s="153"/>
      <c r="EC161" s="153"/>
      <c r="ED161" s="153"/>
      <c r="EE161" s="153"/>
      <c r="EF161" s="153"/>
      <c r="EG161" s="153"/>
      <c r="EH161" s="153"/>
      <c r="EI161" s="153"/>
      <c r="EJ161" s="153"/>
      <c r="EK161" s="153"/>
      <c r="EL161" s="153"/>
      <c r="EM161" s="153"/>
      <c r="EN161" s="153"/>
      <c r="EO161" s="153"/>
      <c r="EP161" s="153"/>
      <c r="EQ161" s="153"/>
      <c r="ER161" s="153"/>
      <c r="ES161" s="153"/>
      <c r="ET161" s="153"/>
      <c r="EU161" s="153"/>
      <c r="EV161" s="153"/>
      <c r="EW161" s="153"/>
      <c r="EX161" s="153"/>
      <c r="EY161" s="153"/>
      <c r="EZ161" s="153"/>
      <c r="FA161" s="153"/>
      <c r="FB161" s="153"/>
      <c r="FC161" s="153"/>
      <c r="FD161" s="153"/>
      <c r="FE161" s="153"/>
      <c r="FF161" s="153"/>
      <c r="FG161" s="153"/>
      <c r="FH161" s="153"/>
      <c r="FI161" s="153"/>
      <c r="FJ161" s="153"/>
      <c r="FK161" s="153"/>
    </row>
    <row r="162" spans="4:167" s="184" customFormat="1" ht="12.75" hidden="1" x14ac:dyDescent="0.2">
      <c r="D162" s="205"/>
      <c r="E162" s="205"/>
      <c r="P162" s="153"/>
      <c r="Q162" s="153"/>
      <c r="R162" s="153"/>
      <c r="S162" s="153"/>
      <c r="T162" s="153"/>
      <c r="U162" s="153"/>
      <c r="V162" s="153"/>
      <c r="W162" s="153"/>
      <c r="X162" s="153"/>
      <c r="Y162" s="153"/>
      <c r="Z162" s="153"/>
      <c r="AA162" s="153"/>
      <c r="AB162" s="153"/>
      <c r="AC162" s="153"/>
      <c r="AD162" s="153"/>
      <c r="AE162" s="153"/>
      <c r="AF162" s="153"/>
      <c r="AG162" s="153"/>
      <c r="AH162" s="153"/>
      <c r="AI162" s="153"/>
      <c r="AJ162" s="153"/>
      <c r="AK162" s="153"/>
      <c r="AL162" s="153"/>
      <c r="AM162" s="153"/>
      <c r="AN162" s="153"/>
      <c r="AO162" s="153"/>
      <c r="AP162" s="153"/>
      <c r="AQ162" s="153"/>
      <c r="AR162" s="153"/>
      <c r="AS162" s="153"/>
      <c r="AT162" s="153"/>
      <c r="AU162" s="153"/>
      <c r="AV162" s="153"/>
      <c r="AW162" s="153"/>
      <c r="AX162" s="153"/>
      <c r="AY162" s="153"/>
      <c r="AZ162" s="153"/>
      <c r="BA162" s="153"/>
      <c r="BB162" s="153"/>
      <c r="BC162" s="153"/>
      <c r="BD162" s="153"/>
      <c r="BE162" s="153"/>
      <c r="BF162" s="153"/>
      <c r="BG162" s="153"/>
      <c r="BH162" s="153"/>
      <c r="BI162" s="153"/>
      <c r="BJ162" s="153"/>
      <c r="BK162" s="153"/>
      <c r="BL162" s="153"/>
      <c r="BM162" s="153"/>
      <c r="BN162" s="153"/>
      <c r="BO162" s="153"/>
      <c r="BP162" s="153"/>
      <c r="BQ162" s="153"/>
      <c r="BR162" s="153"/>
      <c r="BS162" s="153"/>
      <c r="BT162" s="153"/>
      <c r="BU162" s="153"/>
      <c r="BV162" s="153"/>
      <c r="BW162" s="153"/>
      <c r="BX162" s="153"/>
      <c r="BY162" s="153"/>
      <c r="BZ162" s="153"/>
      <c r="CA162" s="153"/>
      <c r="CB162" s="153"/>
      <c r="CC162" s="153"/>
      <c r="CD162" s="153"/>
      <c r="CE162" s="153"/>
      <c r="CF162" s="153"/>
      <c r="CG162" s="153"/>
      <c r="CH162" s="153"/>
      <c r="CI162" s="153"/>
      <c r="CJ162" s="153"/>
      <c r="CK162" s="153"/>
      <c r="CL162" s="153"/>
      <c r="CM162" s="153"/>
      <c r="CN162" s="153"/>
      <c r="CO162" s="153"/>
      <c r="CP162" s="153"/>
      <c r="CQ162" s="153"/>
      <c r="CR162" s="153"/>
      <c r="CS162" s="153"/>
      <c r="CT162" s="153"/>
      <c r="CU162" s="153"/>
      <c r="CV162" s="153"/>
      <c r="CW162" s="153"/>
      <c r="CX162" s="153"/>
      <c r="CY162" s="153"/>
      <c r="CZ162" s="153"/>
      <c r="DA162" s="153"/>
      <c r="DB162" s="153"/>
      <c r="DC162" s="153"/>
      <c r="DD162" s="153"/>
      <c r="DE162" s="153"/>
      <c r="DF162" s="153"/>
      <c r="DG162" s="153"/>
      <c r="DH162" s="153"/>
      <c r="DI162" s="153"/>
      <c r="DJ162" s="153"/>
      <c r="DK162" s="153"/>
      <c r="DL162" s="153"/>
      <c r="DM162" s="153"/>
      <c r="DN162" s="153"/>
      <c r="DO162" s="153"/>
      <c r="DP162" s="153"/>
      <c r="DQ162" s="153"/>
      <c r="DR162" s="153"/>
      <c r="DS162" s="153"/>
      <c r="DT162" s="153"/>
      <c r="DU162" s="153"/>
      <c r="DV162" s="153"/>
      <c r="DW162" s="153"/>
      <c r="DX162" s="153"/>
      <c r="DY162" s="153"/>
      <c r="DZ162" s="153"/>
      <c r="EA162" s="153"/>
      <c r="EB162" s="153"/>
      <c r="EC162" s="153"/>
      <c r="ED162" s="153"/>
      <c r="EE162" s="153"/>
      <c r="EF162" s="153"/>
      <c r="EG162" s="153"/>
      <c r="EH162" s="153"/>
      <c r="EI162" s="153"/>
      <c r="EJ162" s="153"/>
      <c r="EK162" s="153"/>
      <c r="EL162" s="153"/>
      <c r="EM162" s="153"/>
      <c r="EN162" s="153"/>
      <c r="EO162" s="153"/>
      <c r="EP162" s="153"/>
      <c r="EQ162" s="153"/>
      <c r="ER162" s="153"/>
      <c r="ES162" s="153"/>
      <c r="ET162" s="153"/>
      <c r="EU162" s="153"/>
      <c r="EV162" s="153"/>
      <c r="EW162" s="153"/>
      <c r="EX162" s="153"/>
      <c r="EY162" s="153"/>
      <c r="EZ162" s="153"/>
      <c r="FA162" s="153"/>
      <c r="FB162" s="153"/>
      <c r="FC162" s="153"/>
      <c r="FD162" s="153"/>
      <c r="FE162" s="153"/>
      <c r="FF162" s="153"/>
      <c r="FG162" s="153"/>
      <c r="FH162" s="153"/>
      <c r="FI162" s="153"/>
      <c r="FJ162" s="153"/>
      <c r="FK162" s="153"/>
    </row>
    <row r="163" spans="4:167" s="184" customFormat="1" ht="12.75" hidden="1" x14ac:dyDescent="0.2">
      <c r="D163" s="205"/>
      <c r="E163" s="205"/>
    </row>
    <row r="164" spans="4:167" s="184" customFormat="1" ht="12.75" hidden="1" x14ac:dyDescent="0.2">
      <c r="D164" s="205"/>
      <c r="E164" s="205"/>
    </row>
    <row r="165" spans="4:167" s="184" customFormat="1" ht="12.75" hidden="1" x14ac:dyDescent="0.2">
      <c r="D165" s="205"/>
      <c r="E165" s="205"/>
    </row>
    <row r="166" spans="4:167" s="184" customFormat="1" ht="12.75" hidden="1" x14ac:dyDescent="0.2">
      <c r="D166" s="205"/>
      <c r="E166" s="205"/>
    </row>
    <row r="167" spans="4:167" s="184" customFormat="1" ht="12.75" hidden="1" x14ac:dyDescent="0.2">
      <c r="D167" s="205"/>
      <c r="E167" s="205"/>
    </row>
    <row r="168" spans="4:167" s="184" customFormat="1" ht="12.75" hidden="1" x14ac:dyDescent="0.2">
      <c r="D168" s="205"/>
      <c r="E168" s="205"/>
    </row>
    <row r="169" spans="4:167" s="184" customFormat="1" ht="12.75" hidden="1" x14ac:dyDescent="0.2">
      <c r="D169" s="205"/>
      <c r="E169" s="205"/>
    </row>
    <row r="170" spans="4:167" s="184" customFormat="1" ht="12.75" hidden="1" x14ac:dyDescent="0.2">
      <c r="D170" s="205"/>
      <c r="E170" s="205"/>
    </row>
    <row r="171" spans="4:167" s="184" customFormat="1" ht="12.75" hidden="1" x14ac:dyDescent="0.2">
      <c r="D171" s="205"/>
      <c r="E171" s="205"/>
    </row>
    <row r="172" spans="4:167" s="184" customFormat="1" ht="12.75" hidden="1" x14ac:dyDescent="0.2">
      <c r="D172" s="205"/>
      <c r="E172" s="205"/>
    </row>
    <row r="173" spans="4:167" s="184" customFormat="1" ht="12.75" hidden="1" x14ac:dyDescent="0.2">
      <c r="D173" s="205"/>
      <c r="E173" s="205"/>
    </row>
    <row r="174" spans="4:167" s="184" customFormat="1" ht="12.75" hidden="1" x14ac:dyDescent="0.2">
      <c r="D174" s="205"/>
      <c r="E174" s="205"/>
    </row>
    <row r="175" spans="4:167" s="184" customFormat="1" ht="12.75" hidden="1" x14ac:dyDescent="0.2">
      <c r="D175" s="205"/>
      <c r="E175" s="205"/>
    </row>
    <row r="176" spans="4:167" s="184" customFormat="1" ht="12.75" hidden="1" x14ac:dyDescent="0.2">
      <c r="D176" s="205"/>
      <c r="E176" s="205"/>
    </row>
    <row r="177" spans="4:5" s="184" customFormat="1" ht="12.75" hidden="1" x14ac:dyDescent="0.2">
      <c r="D177" s="205"/>
      <c r="E177" s="205"/>
    </row>
    <row r="178" spans="4:5" s="184" customFormat="1" ht="12.75" hidden="1" x14ac:dyDescent="0.2">
      <c r="D178" s="205"/>
      <c r="E178" s="205"/>
    </row>
    <row r="179" spans="4:5" s="184" customFormat="1" ht="12.75" hidden="1" x14ac:dyDescent="0.2">
      <c r="D179" s="205"/>
      <c r="E179" s="205"/>
    </row>
    <row r="180" spans="4:5" s="184" customFormat="1" ht="12.75" hidden="1" x14ac:dyDescent="0.2">
      <c r="D180" s="205"/>
      <c r="E180" s="205"/>
    </row>
    <row r="181" spans="4:5" s="184" customFormat="1" ht="12.75" hidden="1" x14ac:dyDescent="0.2">
      <c r="D181" s="205"/>
      <c r="E181" s="205"/>
    </row>
    <row r="182" spans="4:5" s="184" customFormat="1" ht="12.75" hidden="1" x14ac:dyDescent="0.2">
      <c r="D182" s="205"/>
      <c r="E182" s="205"/>
    </row>
    <row r="183" spans="4:5" s="184" customFormat="1" ht="12.75" hidden="1" x14ac:dyDescent="0.2">
      <c r="D183" s="205"/>
      <c r="E183" s="205"/>
    </row>
    <row r="184" spans="4:5" s="184" customFormat="1" ht="12.75" hidden="1" x14ac:dyDescent="0.2">
      <c r="D184" s="205"/>
      <c r="E184" s="205"/>
    </row>
    <row r="185" spans="4:5" s="184" customFormat="1" ht="12.75" hidden="1" x14ac:dyDescent="0.2">
      <c r="D185" s="205"/>
      <c r="E185" s="205"/>
    </row>
    <row r="186" spans="4:5" s="184" customFormat="1" ht="12.75" hidden="1" x14ac:dyDescent="0.2">
      <c r="D186" s="205"/>
      <c r="E186" s="205"/>
    </row>
    <row r="187" spans="4:5" s="184" customFormat="1" ht="12.75" hidden="1" x14ac:dyDescent="0.2">
      <c r="D187" s="205"/>
      <c r="E187" s="205"/>
    </row>
    <row r="188" spans="4:5" s="184" customFormat="1" ht="12.75" hidden="1" x14ac:dyDescent="0.2">
      <c r="D188" s="205"/>
      <c r="E188" s="205"/>
    </row>
    <row r="189" spans="4:5" s="184" customFormat="1" ht="12.75" hidden="1" x14ac:dyDescent="0.2">
      <c r="D189" s="205"/>
      <c r="E189" s="205"/>
    </row>
    <row r="190" spans="4:5" s="184" customFormat="1" ht="12.75" hidden="1" x14ac:dyDescent="0.2">
      <c r="D190" s="205"/>
      <c r="E190" s="205"/>
    </row>
    <row r="191" spans="4:5" s="184" customFormat="1" ht="12.75" hidden="1" x14ac:dyDescent="0.2">
      <c r="D191" s="205"/>
      <c r="E191" s="205"/>
    </row>
    <row r="192" spans="4:5" s="184" customFormat="1" ht="12.75" hidden="1" x14ac:dyDescent="0.2">
      <c r="D192" s="205"/>
      <c r="E192" s="205"/>
    </row>
    <row r="193" spans="4:5" s="184" customFormat="1" ht="12.75" hidden="1" x14ac:dyDescent="0.2">
      <c r="D193" s="205"/>
      <c r="E193" s="205"/>
    </row>
    <row r="194" spans="4:5" s="184" customFormat="1" ht="12.75" hidden="1" x14ac:dyDescent="0.2">
      <c r="D194" s="205"/>
      <c r="E194" s="205"/>
    </row>
    <row r="195" spans="4:5" s="184" customFormat="1" ht="12.75" hidden="1" x14ac:dyDescent="0.2">
      <c r="D195" s="205"/>
      <c r="E195" s="205"/>
    </row>
    <row r="196" spans="4:5" s="184" customFormat="1" ht="12.75" hidden="1" x14ac:dyDescent="0.2">
      <c r="D196" s="205"/>
      <c r="E196" s="205"/>
    </row>
    <row r="197" spans="4:5" s="184" customFormat="1" ht="12.75" hidden="1" x14ac:dyDescent="0.2">
      <c r="D197" s="205"/>
      <c r="E197" s="205"/>
    </row>
    <row r="198" spans="4:5" s="184" customFormat="1" ht="12.75" hidden="1" x14ac:dyDescent="0.2">
      <c r="D198" s="205"/>
      <c r="E198" s="205"/>
    </row>
    <row r="199" spans="4:5" s="184" customFormat="1" ht="12.75" hidden="1" x14ac:dyDescent="0.2">
      <c r="D199" s="205"/>
      <c r="E199" s="205"/>
    </row>
    <row r="200" spans="4:5" s="184" customFormat="1" ht="12.75" hidden="1" x14ac:dyDescent="0.2">
      <c r="D200" s="205"/>
      <c r="E200" s="205"/>
    </row>
    <row r="201" spans="4:5" s="184" customFormat="1" ht="12.75" hidden="1" x14ac:dyDescent="0.2">
      <c r="D201" s="205"/>
      <c r="E201" s="205"/>
    </row>
    <row r="202" spans="4:5" s="184" customFormat="1" ht="12.75" hidden="1" x14ac:dyDescent="0.2">
      <c r="D202" s="205"/>
      <c r="E202" s="205"/>
    </row>
    <row r="203" spans="4:5" s="184" customFormat="1" ht="12.75" hidden="1" x14ac:dyDescent="0.2">
      <c r="D203" s="205"/>
      <c r="E203" s="205"/>
    </row>
    <row r="204" spans="4:5" s="184" customFormat="1" ht="12.75" hidden="1" x14ac:dyDescent="0.2">
      <c r="D204" s="205"/>
      <c r="E204" s="205"/>
    </row>
    <row r="205" spans="4:5" s="184" customFormat="1" ht="12.75" hidden="1" x14ac:dyDescent="0.2">
      <c r="D205" s="205"/>
      <c r="E205" s="205"/>
    </row>
    <row r="206" spans="4:5" s="184" customFormat="1" ht="12.75" hidden="1" x14ac:dyDescent="0.2">
      <c r="D206" s="205"/>
      <c r="E206" s="205"/>
    </row>
    <row r="207" spans="4:5" s="184" customFormat="1" ht="12.75" hidden="1" x14ac:dyDescent="0.2">
      <c r="D207" s="205"/>
      <c r="E207" s="205"/>
    </row>
    <row r="208" spans="4:5" s="184" customFormat="1" ht="12.75" hidden="1" x14ac:dyDescent="0.2">
      <c r="D208" s="205"/>
      <c r="E208" s="205"/>
    </row>
    <row r="209" spans="4:5" s="184" customFormat="1" ht="12.75" hidden="1" x14ac:dyDescent="0.2">
      <c r="D209" s="205"/>
      <c r="E209" s="205"/>
    </row>
    <row r="210" spans="4:5" s="184" customFormat="1" ht="12.75" hidden="1" x14ac:dyDescent="0.2">
      <c r="D210" s="205"/>
      <c r="E210" s="205"/>
    </row>
    <row r="211" spans="4:5" s="184" customFormat="1" ht="12.75" hidden="1" x14ac:dyDescent="0.2">
      <c r="D211" s="205"/>
      <c r="E211" s="205"/>
    </row>
    <row r="212" spans="4:5" s="184" customFormat="1" ht="12.75" hidden="1" x14ac:dyDescent="0.2">
      <c r="D212" s="205"/>
      <c r="E212" s="205"/>
    </row>
    <row r="213" spans="4:5" s="184" customFormat="1" ht="12.75" hidden="1" x14ac:dyDescent="0.2">
      <c r="D213" s="205"/>
      <c r="E213" s="205"/>
    </row>
    <row r="214" spans="4:5" s="184" customFormat="1" ht="12.75" hidden="1" x14ac:dyDescent="0.2">
      <c r="D214" s="205"/>
      <c r="E214" s="205"/>
    </row>
    <row r="215" spans="4:5" s="184" customFormat="1" ht="12.75" hidden="1" x14ac:dyDescent="0.2">
      <c r="D215" s="205"/>
      <c r="E215" s="205"/>
    </row>
    <row r="216" spans="4:5" s="184" customFormat="1" ht="12.75" hidden="1" x14ac:dyDescent="0.2">
      <c r="D216" s="205"/>
      <c r="E216" s="205"/>
    </row>
    <row r="217" spans="4:5" s="184" customFormat="1" ht="12.75" hidden="1" x14ac:dyDescent="0.2">
      <c r="D217" s="205"/>
      <c r="E217" s="205"/>
    </row>
    <row r="218" spans="4:5" s="184" customFormat="1" ht="12.75" hidden="1" x14ac:dyDescent="0.2">
      <c r="D218" s="205"/>
      <c r="E218" s="205"/>
    </row>
    <row r="219" spans="4:5" s="184" customFormat="1" ht="12.75" hidden="1" x14ac:dyDescent="0.2">
      <c r="D219" s="205"/>
      <c r="E219" s="205"/>
    </row>
    <row r="220" spans="4:5" s="184" customFormat="1" ht="12.75" hidden="1" x14ac:dyDescent="0.2">
      <c r="D220" s="205"/>
      <c r="E220" s="205"/>
    </row>
    <row r="221" spans="4:5" s="184" customFormat="1" ht="12.75" hidden="1" x14ac:dyDescent="0.2">
      <c r="D221" s="205"/>
      <c r="E221" s="205"/>
    </row>
    <row r="222" spans="4:5" s="184" customFormat="1" ht="12.75" hidden="1" x14ac:dyDescent="0.2">
      <c r="D222" s="205"/>
      <c r="E222" s="205"/>
    </row>
    <row r="223" spans="4:5" s="184" customFormat="1" ht="12.75" hidden="1" x14ac:dyDescent="0.2">
      <c r="D223" s="205"/>
      <c r="E223" s="205"/>
    </row>
    <row r="224" spans="4:5" s="184" customFormat="1" ht="12.75" hidden="1" x14ac:dyDescent="0.2">
      <c r="D224" s="205"/>
      <c r="E224" s="205"/>
    </row>
    <row r="225" spans="4:5" s="184" customFormat="1" ht="12.75" hidden="1" x14ac:dyDescent="0.2">
      <c r="D225" s="205"/>
      <c r="E225" s="205"/>
    </row>
    <row r="226" spans="4:5" s="184" customFormat="1" ht="12.75" hidden="1" x14ac:dyDescent="0.2">
      <c r="D226" s="205"/>
      <c r="E226" s="205"/>
    </row>
    <row r="227" spans="4:5" s="184" customFormat="1" ht="12.75" hidden="1" x14ac:dyDescent="0.2">
      <c r="D227" s="205"/>
      <c r="E227" s="205"/>
    </row>
    <row r="228" spans="4:5" s="184" customFormat="1" ht="12.75" hidden="1" x14ac:dyDescent="0.2">
      <c r="D228" s="205"/>
      <c r="E228" s="205"/>
    </row>
    <row r="229" spans="4:5" s="184" customFormat="1" ht="12.75" hidden="1" x14ac:dyDescent="0.2">
      <c r="D229" s="205"/>
      <c r="E229" s="205"/>
    </row>
    <row r="230" spans="4:5" s="184" customFormat="1" ht="12.75" hidden="1" x14ac:dyDescent="0.2">
      <c r="D230" s="205"/>
      <c r="E230" s="205"/>
    </row>
    <row r="231" spans="4:5" s="184" customFormat="1" ht="12.75" hidden="1" x14ac:dyDescent="0.2">
      <c r="D231" s="205"/>
      <c r="E231" s="205"/>
    </row>
    <row r="232" spans="4:5" s="184" customFormat="1" ht="12.75" hidden="1" x14ac:dyDescent="0.2">
      <c r="D232" s="205"/>
      <c r="E232" s="205"/>
    </row>
    <row r="233" spans="4:5" s="184" customFormat="1" ht="12.75" hidden="1" x14ac:dyDescent="0.2">
      <c r="D233" s="205"/>
      <c r="E233" s="205"/>
    </row>
    <row r="234" spans="4:5" s="184" customFormat="1" ht="12.75" hidden="1" x14ac:dyDescent="0.2">
      <c r="D234" s="205"/>
      <c r="E234" s="205"/>
    </row>
    <row r="235" spans="4:5" s="184" customFormat="1" ht="12.75" hidden="1" x14ac:dyDescent="0.2">
      <c r="D235" s="205"/>
      <c r="E235" s="205"/>
    </row>
    <row r="236" spans="4:5" s="184" customFormat="1" ht="12.75" hidden="1" x14ac:dyDescent="0.2">
      <c r="D236" s="205"/>
      <c r="E236" s="205"/>
    </row>
    <row r="237" spans="4:5" s="184" customFormat="1" ht="12.75" hidden="1" x14ac:dyDescent="0.2">
      <c r="D237" s="205"/>
      <c r="E237" s="205"/>
    </row>
    <row r="238" spans="4:5" s="184" customFormat="1" ht="12.75" hidden="1" x14ac:dyDescent="0.2">
      <c r="D238" s="205"/>
      <c r="E238" s="205"/>
    </row>
    <row r="239" spans="4:5" s="184" customFormat="1" ht="12.75" hidden="1" x14ac:dyDescent="0.2">
      <c r="D239" s="205"/>
      <c r="E239" s="205"/>
    </row>
    <row r="240" spans="4:5" s="184" customFormat="1" ht="12.75" hidden="1" x14ac:dyDescent="0.2">
      <c r="D240" s="205"/>
      <c r="E240" s="205"/>
    </row>
    <row r="241" spans="4:5" s="184" customFormat="1" ht="12.75" hidden="1" x14ac:dyDescent="0.2">
      <c r="D241" s="205"/>
      <c r="E241" s="205"/>
    </row>
    <row r="242" spans="4:5" s="184" customFormat="1" ht="12.75" hidden="1" x14ac:dyDescent="0.2">
      <c r="D242" s="205"/>
      <c r="E242" s="205"/>
    </row>
    <row r="243" spans="4:5" s="184" customFormat="1" ht="12.75" hidden="1" x14ac:dyDescent="0.2">
      <c r="D243" s="205"/>
      <c r="E243" s="205"/>
    </row>
    <row r="244" spans="4:5" s="184" customFormat="1" ht="12.75" hidden="1" x14ac:dyDescent="0.2">
      <c r="D244" s="205"/>
      <c r="E244" s="205"/>
    </row>
    <row r="245" spans="4:5" s="184" customFormat="1" ht="12.75" hidden="1" x14ac:dyDescent="0.2">
      <c r="D245" s="205"/>
      <c r="E245" s="205"/>
    </row>
    <row r="246" spans="4:5" s="184" customFormat="1" ht="12.75" hidden="1" x14ac:dyDescent="0.2">
      <c r="D246" s="205"/>
      <c r="E246" s="205"/>
    </row>
    <row r="247" spans="4:5" s="184" customFormat="1" ht="12.75" hidden="1" x14ac:dyDescent="0.2">
      <c r="D247" s="205"/>
      <c r="E247" s="205"/>
    </row>
    <row r="248" spans="4:5" s="184" customFormat="1" ht="12.75" hidden="1" x14ac:dyDescent="0.2">
      <c r="D248" s="205"/>
      <c r="E248" s="205"/>
    </row>
    <row r="249" spans="4:5" s="184" customFormat="1" ht="12.75" hidden="1" x14ac:dyDescent="0.2">
      <c r="D249" s="205"/>
      <c r="E249" s="205"/>
    </row>
    <row r="250" spans="4:5" s="184" customFormat="1" ht="12.75" hidden="1" x14ac:dyDescent="0.2">
      <c r="D250" s="205"/>
      <c r="E250" s="205"/>
    </row>
    <row r="251" spans="4:5" s="184" customFormat="1" ht="12.75" hidden="1" x14ac:dyDescent="0.2">
      <c r="D251" s="205"/>
      <c r="E251" s="205"/>
    </row>
    <row r="252" spans="4:5" s="184" customFormat="1" ht="12.75" hidden="1" x14ac:dyDescent="0.2">
      <c r="D252" s="205"/>
      <c r="E252" s="205"/>
    </row>
    <row r="253" spans="4:5" s="184" customFormat="1" ht="12.75" hidden="1" x14ac:dyDescent="0.2">
      <c r="D253" s="205"/>
      <c r="E253" s="205"/>
    </row>
    <row r="254" spans="4:5" s="184" customFormat="1" ht="12.75" hidden="1" x14ac:dyDescent="0.2">
      <c r="D254" s="205"/>
      <c r="E254" s="205"/>
    </row>
    <row r="255" spans="4:5" s="184" customFormat="1" ht="12.75" hidden="1" x14ac:dyDescent="0.2">
      <c r="D255" s="205"/>
      <c r="E255" s="205"/>
    </row>
    <row r="256" spans="4:5" s="184" customFormat="1" ht="12.75" hidden="1" x14ac:dyDescent="0.2">
      <c r="D256" s="205"/>
      <c r="E256" s="205"/>
    </row>
    <row r="257" spans="4:5" s="184" customFormat="1" ht="12.75" hidden="1" x14ac:dyDescent="0.2">
      <c r="D257" s="205"/>
      <c r="E257" s="205"/>
    </row>
    <row r="258" spans="4:5" s="184" customFormat="1" ht="12.75" hidden="1" x14ac:dyDescent="0.2">
      <c r="D258" s="205"/>
      <c r="E258" s="205"/>
    </row>
    <row r="259" spans="4:5" s="184" customFormat="1" ht="12.75" hidden="1" x14ac:dyDescent="0.2">
      <c r="D259" s="205"/>
      <c r="E259" s="205"/>
    </row>
    <row r="260" spans="4:5" s="184" customFormat="1" ht="12.75" hidden="1" x14ac:dyDescent="0.2">
      <c r="D260" s="205"/>
      <c r="E260" s="205"/>
    </row>
    <row r="261" spans="4:5" s="184" customFormat="1" ht="12.75" hidden="1" x14ac:dyDescent="0.2">
      <c r="D261" s="205"/>
      <c r="E261" s="205"/>
    </row>
    <row r="262" spans="4:5" s="184" customFormat="1" ht="12.75" hidden="1" x14ac:dyDescent="0.2">
      <c r="D262" s="205"/>
      <c r="E262" s="205"/>
    </row>
    <row r="263" spans="4:5" s="184" customFormat="1" ht="12.75" hidden="1" x14ac:dyDescent="0.2">
      <c r="D263" s="205"/>
      <c r="E263" s="205"/>
    </row>
    <row r="264" spans="4:5" s="184" customFormat="1" ht="12.75" hidden="1" x14ac:dyDescent="0.2">
      <c r="D264" s="205"/>
      <c r="E264" s="205"/>
    </row>
    <row r="265" spans="4:5" s="184" customFormat="1" ht="12.75" hidden="1" x14ac:dyDescent="0.2">
      <c r="D265" s="205"/>
      <c r="E265" s="205"/>
    </row>
    <row r="266" spans="4:5" s="184" customFormat="1" ht="12.75" hidden="1" x14ac:dyDescent="0.2">
      <c r="D266" s="205"/>
      <c r="E266" s="205"/>
    </row>
    <row r="267" spans="4:5" s="184" customFormat="1" ht="12.75" hidden="1" x14ac:dyDescent="0.2">
      <c r="D267" s="205"/>
      <c r="E267" s="205"/>
    </row>
    <row r="268" spans="4:5" s="184" customFormat="1" ht="12.75" hidden="1" x14ac:dyDescent="0.2">
      <c r="D268" s="205"/>
      <c r="E268" s="205"/>
    </row>
    <row r="269" spans="4:5" s="184" customFormat="1" ht="12.75" hidden="1" x14ac:dyDescent="0.2">
      <c r="D269" s="205"/>
      <c r="E269" s="205"/>
    </row>
    <row r="270" spans="4:5" s="184" customFormat="1" ht="12.75" hidden="1" x14ac:dyDescent="0.2">
      <c r="D270" s="205"/>
      <c r="E270" s="205"/>
    </row>
    <row r="271" spans="4:5" s="184" customFormat="1" ht="12.75" hidden="1" x14ac:dyDescent="0.2">
      <c r="D271" s="205"/>
      <c r="E271" s="205"/>
    </row>
    <row r="272" spans="4:5" s="184" customFormat="1" ht="12.75" hidden="1" x14ac:dyDescent="0.2">
      <c r="D272" s="205"/>
      <c r="E272" s="205"/>
    </row>
    <row r="273" spans="4:5" s="184" customFormat="1" ht="12.75" hidden="1" x14ac:dyDescent="0.2">
      <c r="D273" s="205"/>
      <c r="E273" s="205"/>
    </row>
    <row r="274" spans="4:5" s="184" customFormat="1" ht="12.75" hidden="1" x14ac:dyDescent="0.2">
      <c r="D274" s="205"/>
      <c r="E274" s="205"/>
    </row>
    <row r="275" spans="4:5" s="184" customFormat="1" ht="12.75" hidden="1" x14ac:dyDescent="0.2">
      <c r="D275" s="205"/>
      <c r="E275" s="205"/>
    </row>
    <row r="276" spans="4:5" s="184" customFormat="1" ht="12.75" hidden="1" x14ac:dyDescent="0.2">
      <c r="D276" s="205"/>
      <c r="E276" s="205"/>
    </row>
    <row r="277" spans="4:5" s="184" customFormat="1" ht="12.75" hidden="1" x14ac:dyDescent="0.2">
      <c r="D277" s="205"/>
      <c r="E277" s="205"/>
    </row>
    <row r="278" spans="4:5" s="184" customFormat="1" ht="12.75" hidden="1" x14ac:dyDescent="0.2">
      <c r="D278" s="205"/>
      <c r="E278" s="205"/>
    </row>
    <row r="279" spans="4:5" s="184" customFormat="1" ht="12.75" hidden="1" x14ac:dyDescent="0.2">
      <c r="D279" s="205"/>
      <c r="E279" s="205"/>
    </row>
    <row r="280" spans="4:5" s="184" customFormat="1" ht="12.75" hidden="1" x14ac:dyDescent="0.2">
      <c r="D280" s="205"/>
      <c r="E280" s="205"/>
    </row>
    <row r="281" spans="4:5" s="184" customFormat="1" ht="12.75" hidden="1" x14ac:dyDescent="0.2">
      <c r="D281" s="205"/>
      <c r="E281" s="205"/>
    </row>
    <row r="282" spans="4:5" s="184" customFormat="1" ht="12.75" hidden="1" x14ac:dyDescent="0.2">
      <c r="D282" s="205"/>
      <c r="E282" s="205"/>
    </row>
    <row r="283" spans="4:5" s="184" customFormat="1" ht="12.75" hidden="1" x14ac:dyDescent="0.2">
      <c r="D283" s="205"/>
      <c r="E283" s="205"/>
    </row>
    <row r="284" spans="4:5" s="184" customFormat="1" ht="12.75" hidden="1" x14ac:dyDescent="0.2">
      <c r="D284" s="205"/>
      <c r="E284" s="205"/>
    </row>
    <row r="285" spans="4:5" s="184" customFormat="1" ht="12.75" hidden="1" x14ac:dyDescent="0.2">
      <c r="D285" s="205"/>
      <c r="E285" s="205"/>
    </row>
    <row r="286" spans="4:5" s="184" customFormat="1" ht="12.75" hidden="1" x14ac:dyDescent="0.2">
      <c r="D286" s="205"/>
      <c r="E286" s="205"/>
    </row>
    <row r="287" spans="4:5" s="184" customFormat="1" ht="12.75" hidden="1" x14ac:dyDescent="0.2">
      <c r="D287" s="205"/>
      <c r="E287" s="205"/>
    </row>
    <row r="288" spans="4:5" s="184" customFormat="1" ht="12.75" hidden="1" x14ac:dyDescent="0.2">
      <c r="D288" s="205"/>
      <c r="E288" s="205"/>
    </row>
    <row r="289" spans="4:5" s="184" customFormat="1" ht="12.75" hidden="1" x14ac:dyDescent="0.2">
      <c r="D289" s="205"/>
      <c r="E289" s="205"/>
    </row>
    <row r="290" spans="4:5" s="184" customFormat="1" ht="12.75" hidden="1" x14ac:dyDescent="0.2">
      <c r="D290" s="205"/>
      <c r="E290" s="205"/>
    </row>
    <row r="291" spans="4:5" s="184" customFormat="1" ht="12.75" hidden="1" x14ac:dyDescent="0.2">
      <c r="D291" s="205"/>
      <c r="E291" s="205"/>
    </row>
    <row r="292" spans="4:5" s="184" customFormat="1" ht="12.75" hidden="1" x14ac:dyDescent="0.2">
      <c r="D292" s="205"/>
      <c r="E292" s="205"/>
    </row>
    <row r="293" spans="4:5" s="184" customFormat="1" ht="12.75" hidden="1" x14ac:dyDescent="0.2">
      <c r="D293" s="205"/>
      <c r="E293" s="205"/>
    </row>
    <row r="294" spans="4:5" s="184" customFormat="1" ht="12.75" hidden="1" x14ac:dyDescent="0.2">
      <c r="D294" s="205"/>
      <c r="E294" s="205"/>
    </row>
    <row r="295" spans="4:5" s="184" customFormat="1" ht="12.75" hidden="1" x14ac:dyDescent="0.2">
      <c r="D295" s="205"/>
      <c r="E295" s="205"/>
    </row>
    <row r="296" spans="4:5" s="184" customFormat="1" ht="12.75" hidden="1" x14ac:dyDescent="0.2">
      <c r="D296" s="205"/>
      <c r="E296" s="205"/>
    </row>
    <row r="297" spans="4:5" s="184" customFormat="1" ht="12.75" hidden="1" x14ac:dyDescent="0.2">
      <c r="D297" s="205"/>
      <c r="E297" s="205"/>
    </row>
    <row r="298" spans="4:5" s="184" customFormat="1" ht="12.75" hidden="1" x14ac:dyDescent="0.2">
      <c r="D298" s="205"/>
      <c r="E298" s="205"/>
    </row>
    <row r="299" spans="4:5" s="184" customFormat="1" ht="12.75" hidden="1" x14ac:dyDescent="0.2">
      <c r="D299" s="205"/>
      <c r="E299" s="205"/>
    </row>
    <row r="300" spans="4:5" s="184" customFormat="1" ht="12.75" hidden="1" x14ac:dyDescent="0.2">
      <c r="D300" s="205"/>
      <c r="E300" s="205"/>
    </row>
    <row r="301" spans="4:5" s="184" customFormat="1" ht="12.75" hidden="1" x14ac:dyDescent="0.2">
      <c r="D301" s="205"/>
      <c r="E301" s="205"/>
    </row>
    <row r="302" spans="4:5" s="184" customFormat="1" ht="12.75" hidden="1" x14ac:dyDescent="0.2">
      <c r="D302" s="205"/>
      <c r="E302" s="205"/>
    </row>
    <row r="303" spans="4:5" s="184" customFormat="1" ht="12.75" hidden="1" x14ac:dyDescent="0.2">
      <c r="D303" s="205"/>
      <c r="E303" s="205"/>
    </row>
    <row r="304" spans="4:5" s="184" customFormat="1" ht="12.75" hidden="1" x14ac:dyDescent="0.2">
      <c r="D304" s="205"/>
      <c r="E304" s="205"/>
    </row>
    <row r="305" spans="4:5" s="184" customFormat="1" ht="12.75" hidden="1" x14ac:dyDescent="0.2">
      <c r="D305" s="205"/>
      <c r="E305" s="205"/>
    </row>
    <row r="306" spans="4:5" s="184" customFormat="1" ht="12.75" hidden="1" x14ac:dyDescent="0.2">
      <c r="D306" s="205"/>
      <c r="E306" s="205"/>
    </row>
    <row r="307" spans="4:5" s="184" customFormat="1" ht="12.75" hidden="1" x14ac:dyDescent="0.2">
      <c r="D307" s="205"/>
      <c r="E307" s="205"/>
    </row>
    <row r="308" spans="4:5" s="184" customFormat="1" ht="12.75" hidden="1" x14ac:dyDescent="0.2">
      <c r="D308" s="205"/>
      <c r="E308" s="205"/>
    </row>
    <row r="309" spans="4:5" s="184" customFormat="1" ht="12.75" hidden="1" x14ac:dyDescent="0.2">
      <c r="D309" s="205"/>
      <c r="E309" s="205"/>
    </row>
    <row r="310" spans="4:5" s="184" customFormat="1" ht="12.75" hidden="1" x14ac:dyDescent="0.2">
      <c r="D310" s="205"/>
      <c r="E310" s="205"/>
    </row>
    <row r="311" spans="4:5" s="184" customFormat="1" ht="12.75" hidden="1" x14ac:dyDescent="0.2">
      <c r="D311" s="205"/>
      <c r="E311" s="205"/>
    </row>
    <row r="312" spans="4:5" s="184" customFormat="1" ht="12.75" hidden="1" x14ac:dyDescent="0.2">
      <c r="D312" s="205"/>
      <c r="E312" s="205"/>
    </row>
    <row r="313" spans="4:5" s="184" customFormat="1" ht="12.75" hidden="1" x14ac:dyDescent="0.2">
      <c r="D313" s="205"/>
      <c r="E313" s="205"/>
    </row>
    <row r="314" spans="4:5" s="184" customFormat="1" ht="12.75" hidden="1" x14ac:dyDescent="0.2">
      <c r="D314" s="205"/>
      <c r="E314" s="205"/>
    </row>
    <row r="315" spans="4:5" s="184" customFormat="1" ht="12.75" hidden="1" x14ac:dyDescent="0.2">
      <c r="D315" s="205"/>
      <c r="E315" s="205"/>
    </row>
    <row r="316" spans="4:5" s="184" customFormat="1" ht="12.75" hidden="1" x14ac:dyDescent="0.2">
      <c r="D316" s="205"/>
      <c r="E316" s="205"/>
    </row>
    <row r="317" spans="4:5" s="184" customFormat="1" ht="12.75" hidden="1" x14ac:dyDescent="0.2">
      <c r="D317" s="205"/>
      <c r="E317" s="205"/>
    </row>
    <row r="318" spans="4:5" s="184" customFormat="1" ht="12.75" hidden="1" x14ac:dyDescent="0.2">
      <c r="D318" s="205"/>
      <c r="E318" s="205"/>
    </row>
    <row r="319" spans="4:5" s="184" customFormat="1" ht="12.75" hidden="1" x14ac:dyDescent="0.2">
      <c r="D319" s="205"/>
      <c r="E319" s="205"/>
    </row>
    <row r="320" spans="4:5" s="184" customFormat="1" ht="12.75" hidden="1" x14ac:dyDescent="0.2">
      <c r="D320" s="205"/>
      <c r="E320" s="205"/>
    </row>
    <row r="321" spans="4:5" s="184" customFormat="1" ht="12.75" hidden="1" x14ac:dyDescent="0.2">
      <c r="D321" s="205"/>
      <c r="E321" s="205"/>
    </row>
    <row r="322" spans="4:5" s="184" customFormat="1" ht="12.75" hidden="1" x14ac:dyDescent="0.2">
      <c r="D322" s="205"/>
      <c r="E322" s="205"/>
    </row>
    <row r="323" spans="4:5" s="184" customFormat="1" ht="12.75" hidden="1" x14ac:dyDescent="0.2">
      <c r="D323" s="205"/>
      <c r="E323" s="205"/>
    </row>
    <row r="324" spans="4:5" s="184" customFormat="1" ht="12.75" hidden="1" x14ac:dyDescent="0.2">
      <c r="D324" s="205"/>
      <c r="E324" s="205"/>
    </row>
    <row r="325" spans="4:5" s="184" customFormat="1" ht="12.75" hidden="1" x14ac:dyDescent="0.2">
      <c r="D325" s="205"/>
      <c r="E325" s="205"/>
    </row>
    <row r="326" spans="4:5" s="184" customFormat="1" ht="12.75" hidden="1" x14ac:dyDescent="0.2">
      <c r="D326" s="205"/>
      <c r="E326" s="205"/>
    </row>
    <row r="327" spans="4:5" s="184" customFormat="1" ht="12.75" hidden="1" x14ac:dyDescent="0.2">
      <c r="D327" s="205"/>
      <c r="E327" s="205"/>
    </row>
    <row r="328" spans="4:5" s="184" customFormat="1" ht="12.75" hidden="1" x14ac:dyDescent="0.2">
      <c r="D328" s="205"/>
      <c r="E328" s="205"/>
    </row>
    <row r="329" spans="4:5" s="184" customFormat="1" ht="12.75" hidden="1" x14ac:dyDescent="0.2">
      <c r="D329" s="205"/>
      <c r="E329" s="205"/>
    </row>
    <row r="330" spans="4:5" s="184" customFormat="1" ht="12.75" hidden="1" x14ac:dyDescent="0.2">
      <c r="D330" s="205"/>
      <c r="E330" s="205"/>
    </row>
    <row r="331" spans="4:5" s="184" customFormat="1" ht="12.75" hidden="1" x14ac:dyDescent="0.2">
      <c r="D331" s="205"/>
      <c r="E331" s="205"/>
    </row>
    <row r="332" spans="4:5" s="184" customFormat="1" ht="12.75" hidden="1" x14ac:dyDescent="0.2">
      <c r="D332" s="205"/>
      <c r="E332" s="205"/>
    </row>
    <row r="333" spans="4:5" s="184" customFormat="1" ht="12.75" hidden="1" x14ac:dyDescent="0.2">
      <c r="D333" s="205"/>
      <c r="E333" s="205"/>
    </row>
    <row r="334" spans="4:5" s="184" customFormat="1" ht="12.75" hidden="1" x14ac:dyDescent="0.2">
      <c r="D334" s="205"/>
      <c r="E334" s="205"/>
    </row>
    <row r="335" spans="4:5" s="184" customFormat="1" ht="12.75" hidden="1" x14ac:dyDescent="0.2">
      <c r="D335" s="205"/>
      <c r="E335" s="205"/>
    </row>
    <row r="336" spans="4:5" s="184" customFormat="1" ht="12.75" hidden="1" x14ac:dyDescent="0.2">
      <c r="D336" s="205"/>
      <c r="E336" s="205"/>
    </row>
    <row r="337" spans="4:5" s="184" customFormat="1" ht="12.75" hidden="1" x14ac:dyDescent="0.2">
      <c r="D337" s="205"/>
      <c r="E337" s="205"/>
    </row>
    <row r="338" spans="4:5" s="184" customFormat="1" ht="12.75" hidden="1" x14ac:dyDescent="0.2">
      <c r="D338" s="205"/>
      <c r="E338" s="205"/>
    </row>
    <row r="339" spans="4:5" s="184" customFormat="1" ht="12.75" hidden="1" x14ac:dyDescent="0.2">
      <c r="D339" s="205"/>
      <c r="E339" s="205"/>
    </row>
    <row r="340" spans="4:5" s="184" customFormat="1" ht="12.75" hidden="1" x14ac:dyDescent="0.2">
      <c r="D340" s="205"/>
      <c r="E340" s="205"/>
    </row>
    <row r="341" spans="4:5" s="184" customFormat="1" ht="12.75" hidden="1" x14ac:dyDescent="0.2">
      <c r="D341" s="205"/>
      <c r="E341" s="205"/>
    </row>
    <row r="342" spans="4:5" s="184" customFormat="1" ht="12.75" hidden="1" x14ac:dyDescent="0.2">
      <c r="D342" s="205"/>
      <c r="E342" s="205"/>
    </row>
    <row r="343" spans="4:5" s="184" customFormat="1" ht="12.75" hidden="1" x14ac:dyDescent="0.2">
      <c r="D343" s="205"/>
      <c r="E343" s="205"/>
    </row>
    <row r="344" spans="4:5" s="184" customFormat="1" ht="12.75" hidden="1" x14ac:dyDescent="0.2">
      <c r="D344" s="205"/>
      <c r="E344" s="205"/>
    </row>
    <row r="345" spans="4:5" s="184" customFormat="1" ht="12.75" hidden="1" x14ac:dyDescent="0.2">
      <c r="D345" s="205"/>
      <c r="E345" s="205"/>
    </row>
    <row r="346" spans="4:5" s="184" customFormat="1" ht="12.75" hidden="1" x14ac:dyDescent="0.2">
      <c r="D346" s="205"/>
      <c r="E346" s="205"/>
    </row>
    <row r="347" spans="4:5" s="184" customFormat="1" ht="12.75" hidden="1" x14ac:dyDescent="0.2">
      <c r="D347" s="205"/>
      <c r="E347" s="205"/>
    </row>
    <row r="348" spans="4:5" s="184" customFormat="1" ht="12.75" hidden="1" x14ac:dyDescent="0.2">
      <c r="D348" s="205"/>
      <c r="E348" s="205"/>
    </row>
    <row r="349" spans="4:5" s="184" customFormat="1" ht="12.75" hidden="1" x14ac:dyDescent="0.2">
      <c r="D349" s="205"/>
      <c r="E349" s="205"/>
    </row>
    <row r="350" spans="4:5" s="184" customFormat="1" ht="12.75" hidden="1" x14ac:dyDescent="0.2">
      <c r="D350" s="205"/>
      <c r="E350" s="205"/>
    </row>
    <row r="351" spans="4:5" s="184" customFormat="1" ht="12.75" hidden="1" x14ac:dyDescent="0.2">
      <c r="D351" s="205"/>
      <c r="E351" s="205"/>
    </row>
    <row r="352" spans="4:5" s="184" customFormat="1" ht="12.75" hidden="1" x14ac:dyDescent="0.2">
      <c r="D352" s="205"/>
      <c r="E352" s="205"/>
    </row>
    <row r="353" spans="4:5" s="184" customFormat="1" ht="12.75" hidden="1" x14ac:dyDescent="0.2">
      <c r="D353" s="205"/>
      <c r="E353" s="205"/>
    </row>
    <row r="354" spans="4:5" s="184" customFormat="1" ht="12.75" hidden="1" x14ac:dyDescent="0.2">
      <c r="D354" s="205"/>
      <c r="E354" s="205"/>
    </row>
    <row r="355" spans="4:5" s="184" customFormat="1" ht="12.75" hidden="1" x14ac:dyDescent="0.2">
      <c r="D355" s="205"/>
      <c r="E355" s="205"/>
    </row>
    <row r="356" spans="4:5" s="184" customFormat="1" ht="12.75" hidden="1" x14ac:dyDescent="0.2">
      <c r="D356" s="205"/>
      <c r="E356" s="205"/>
    </row>
    <row r="357" spans="4:5" s="184" customFormat="1" ht="12.75" hidden="1" x14ac:dyDescent="0.2">
      <c r="D357" s="205"/>
      <c r="E357" s="205"/>
    </row>
    <row r="358" spans="4:5" s="184" customFormat="1" ht="12.75" hidden="1" x14ac:dyDescent="0.2">
      <c r="D358" s="205"/>
      <c r="E358" s="205"/>
    </row>
    <row r="359" spans="4:5" s="184" customFormat="1" ht="12.75" hidden="1" x14ac:dyDescent="0.2">
      <c r="D359" s="205"/>
      <c r="E359" s="205"/>
    </row>
    <row r="360" spans="4:5" s="184" customFormat="1" ht="12.75" hidden="1" x14ac:dyDescent="0.2">
      <c r="D360" s="205"/>
      <c r="E360" s="205"/>
    </row>
    <row r="361" spans="4:5" s="184" customFormat="1" ht="12.75" hidden="1" x14ac:dyDescent="0.2">
      <c r="D361" s="205"/>
      <c r="E361" s="205"/>
    </row>
    <row r="362" spans="4:5" s="184" customFormat="1" ht="12.75" hidden="1" x14ac:dyDescent="0.2">
      <c r="D362" s="205"/>
      <c r="E362" s="205"/>
    </row>
    <row r="363" spans="4:5" s="184" customFormat="1" ht="12.75" hidden="1" x14ac:dyDescent="0.2">
      <c r="D363" s="205"/>
      <c r="E363" s="205"/>
    </row>
    <row r="364" spans="4:5" s="184" customFormat="1" ht="12.75" hidden="1" x14ac:dyDescent="0.2">
      <c r="D364" s="205"/>
      <c r="E364" s="205"/>
    </row>
    <row r="365" spans="4:5" s="184" customFormat="1" ht="12.75" hidden="1" x14ac:dyDescent="0.2">
      <c r="D365" s="205"/>
      <c r="E365" s="205"/>
    </row>
    <row r="366" spans="4:5" s="184" customFormat="1" ht="12.75" hidden="1" x14ac:dyDescent="0.2">
      <c r="D366" s="205"/>
      <c r="E366" s="205"/>
    </row>
    <row r="367" spans="4:5" s="184" customFormat="1" ht="12.75" hidden="1" x14ac:dyDescent="0.2">
      <c r="D367" s="205"/>
      <c r="E367" s="205"/>
    </row>
    <row r="368" spans="4:5" s="184" customFormat="1" ht="12.75" hidden="1" x14ac:dyDescent="0.2">
      <c r="D368" s="205"/>
      <c r="E368" s="205"/>
    </row>
    <row r="369" spans="4:5" s="184" customFormat="1" ht="12.75" hidden="1" x14ac:dyDescent="0.2">
      <c r="D369" s="205"/>
      <c r="E369" s="205"/>
    </row>
    <row r="370" spans="4:5" s="184" customFormat="1" ht="12.75" hidden="1" x14ac:dyDescent="0.2">
      <c r="D370" s="205"/>
      <c r="E370" s="205"/>
    </row>
    <row r="371" spans="4:5" s="184" customFormat="1" ht="12.75" hidden="1" x14ac:dyDescent="0.2">
      <c r="D371" s="205"/>
      <c r="E371" s="205"/>
    </row>
    <row r="372" spans="4:5" s="184" customFormat="1" ht="12.75" hidden="1" x14ac:dyDescent="0.2">
      <c r="D372" s="205"/>
      <c r="E372" s="205"/>
    </row>
    <row r="373" spans="4:5" s="184" customFormat="1" ht="12.75" hidden="1" x14ac:dyDescent="0.2">
      <c r="D373" s="205"/>
      <c r="E373" s="205"/>
    </row>
    <row r="374" spans="4:5" s="184" customFormat="1" ht="12.75" hidden="1" x14ac:dyDescent="0.2">
      <c r="D374" s="205"/>
      <c r="E374" s="205"/>
    </row>
    <row r="375" spans="4:5" s="184" customFormat="1" ht="12.75" hidden="1" x14ac:dyDescent="0.2">
      <c r="D375" s="205"/>
      <c r="E375" s="205"/>
    </row>
    <row r="376" spans="4:5" s="184" customFormat="1" ht="12.75" hidden="1" x14ac:dyDescent="0.2">
      <c r="D376" s="205"/>
      <c r="E376" s="205"/>
    </row>
    <row r="377" spans="4:5" s="184" customFormat="1" ht="12.75" hidden="1" x14ac:dyDescent="0.2">
      <c r="D377" s="205"/>
      <c r="E377" s="205"/>
    </row>
    <row r="378" spans="4:5" s="184" customFormat="1" ht="12.75" hidden="1" x14ac:dyDescent="0.2">
      <c r="D378" s="205"/>
      <c r="E378" s="205"/>
    </row>
    <row r="379" spans="4:5" s="184" customFormat="1" ht="12.75" hidden="1" x14ac:dyDescent="0.2">
      <c r="D379" s="205"/>
      <c r="E379" s="205"/>
    </row>
    <row r="380" spans="4:5" s="184" customFormat="1" ht="12.75" hidden="1" x14ac:dyDescent="0.2">
      <c r="D380" s="205"/>
      <c r="E380" s="205"/>
    </row>
    <row r="381" spans="4:5" s="184" customFormat="1" ht="12.75" hidden="1" x14ac:dyDescent="0.2">
      <c r="D381" s="205"/>
      <c r="E381" s="205"/>
    </row>
    <row r="382" spans="4:5" s="184" customFormat="1" ht="12.75" hidden="1" x14ac:dyDescent="0.2">
      <c r="D382" s="205"/>
      <c r="E382" s="205"/>
    </row>
    <row r="383" spans="4:5" s="184" customFormat="1" ht="12.75" hidden="1" x14ac:dyDescent="0.2">
      <c r="D383" s="205"/>
      <c r="E383" s="205"/>
    </row>
    <row r="384" spans="4:5" s="184" customFormat="1" ht="12.75" hidden="1" x14ac:dyDescent="0.2">
      <c r="D384" s="205"/>
      <c r="E384" s="205"/>
    </row>
    <row r="385" spans="4:5" s="184" customFormat="1" ht="12.75" hidden="1" x14ac:dyDescent="0.2">
      <c r="D385" s="205"/>
      <c r="E385" s="205"/>
    </row>
    <row r="386" spans="4:5" s="184" customFormat="1" ht="12.75" hidden="1" x14ac:dyDescent="0.2">
      <c r="D386" s="205"/>
      <c r="E386" s="205"/>
    </row>
    <row r="387" spans="4:5" s="184" customFormat="1" ht="12.75" hidden="1" x14ac:dyDescent="0.2">
      <c r="D387" s="205"/>
      <c r="E387" s="205"/>
    </row>
    <row r="388" spans="4:5" s="184" customFormat="1" ht="12.75" hidden="1" x14ac:dyDescent="0.2">
      <c r="D388" s="205"/>
      <c r="E388" s="205"/>
    </row>
    <row r="389" spans="4:5" s="184" customFormat="1" ht="12.75" hidden="1" x14ac:dyDescent="0.2">
      <c r="D389" s="205"/>
      <c r="E389" s="205"/>
    </row>
    <row r="390" spans="4:5" s="184" customFormat="1" ht="12.75" hidden="1" x14ac:dyDescent="0.2">
      <c r="D390" s="205"/>
      <c r="E390" s="205"/>
    </row>
    <row r="391" spans="4:5" s="184" customFormat="1" ht="12.75" hidden="1" x14ac:dyDescent="0.2">
      <c r="D391" s="205"/>
      <c r="E391" s="205"/>
    </row>
    <row r="392" spans="4:5" s="184" customFormat="1" ht="12.75" hidden="1" x14ac:dyDescent="0.2">
      <c r="D392" s="205"/>
      <c r="E392" s="205"/>
    </row>
    <row r="393" spans="4:5" s="184" customFormat="1" ht="12.75" hidden="1" x14ac:dyDescent="0.2">
      <c r="D393" s="205"/>
      <c r="E393" s="205"/>
    </row>
    <row r="394" spans="4:5" s="184" customFormat="1" ht="12.75" hidden="1" x14ac:dyDescent="0.2">
      <c r="D394" s="205"/>
      <c r="E394" s="205"/>
    </row>
    <row r="395" spans="4:5" s="184" customFormat="1" ht="12.75" hidden="1" x14ac:dyDescent="0.2">
      <c r="D395" s="205"/>
      <c r="E395" s="205"/>
    </row>
    <row r="396" spans="4:5" s="184" customFormat="1" ht="12.75" hidden="1" x14ac:dyDescent="0.2">
      <c r="D396" s="205"/>
      <c r="E396" s="205"/>
    </row>
    <row r="397" spans="4:5" s="184" customFormat="1" ht="12.75" hidden="1" x14ac:dyDescent="0.2">
      <c r="D397" s="205"/>
      <c r="E397" s="205"/>
    </row>
    <row r="398" spans="4:5" s="184" customFormat="1" ht="12.75" hidden="1" x14ac:dyDescent="0.2">
      <c r="D398" s="205"/>
      <c r="E398" s="205"/>
    </row>
    <row r="399" spans="4:5" s="184" customFormat="1" ht="12.75" hidden="1" x14ac:dyDescent="0.2">
      <c r="D399" s="205"/>
      <c r="E399" s="205"/>
    </row>
    <row r="400" spans="4:5" s="184" customFormat="1" ht="12.75" hidden="1" x14ac:dyDescent="0.2">
      <c r="D400" s="205"/>
      <c r="E400" s="205"/>
    </row>
    <row r="401" spans="4:5" s="184" customFormat="1" ht="12.75" hidden="1" x14ac:dyDescent="0.2">
      <c r="D401" s="205"/>
      <c r="E401" s="205"/>
    </row>
    <row r="402" spans="4:5" s="184" customFormat="1" ht="12.75" hidden="1" x14ac:dyDescent="0.2">
      <c r="D402" s="205"/>
      <c r="E402" s="205"/>
    </row>
    <row r="403" spans="4:5" s="184" customFormat="1" ht="12.75" hidden="1" x14ac:dyDescent="0.2">
      <c r="D403" s="205"/>
      <c r="E403" s="205"/>
    </row>
    <row r="404" spans="4:5" s="184" customFormat="1" ht="12.75" hidden="1" x14ac:dyDescent="0.2">
      <c r="D404" s="205"/>
      <c r="E404" s="205"/>
    </row>
    <row r="405" spans="4:5" s="184" customFormat="1" ht="12.75" hidden="1" x14ac:dyDescent="0.2">
      <c r="D405" s="205"/>
      <c r="E405" s="205"/>
    </row>
    <row r="406" spans="4:5" s="184" customFormat="1" ht="12.75" hidden="1" x14ac:dyDescent="0.2">
      <c r="D406" s="205"/>
      <c r="E406" s="205"/>
    </row>
    <row r="407" spans="4:5" s="184" customFormat="1" ht="12.75" hidden="1" x14ac:dyDescent="0.2">
      <c r="D407" s="205"/>
      <c r="E407" s="205"/>
    </row>
    <row r="408" spans="4:5" s="184" customFormat="1" ht="12.75" hidden="1" x14ac:dyDescent="0.2">
      <c r="D408" s="205"/>
      <c r="E408" s="205"/>
    </row>
    <row r="409" spans="4:5" s="184" customFormat="1" ht="12.75" hidden="1" x14ac:dyDescent="0.2">
      <c r="D409" s="205"/>
      <c r="E409" s="205"/>
    </row>
    <row r="410" spans="4:5" s="184" customFormat="1" ht="12.75" hidden="1" x14ac:dyDescent="0.2">
      <c r="D410" s="205"/>
      <c r="E410" s="205"/>
    </row>
    <row r="411" spans="4:5" s="184" customFormat="1" ht="12.75" hidden="1" x14ac:dyDescent="0.2">
      <c r="D411" s="205"/>
      <c r="E411" s="205"/>
    </row>
    <row r="412" spans="4:5" s="184" customFormat="1" ht="12.75" hidden="1" x14ac:dyDescent="0.2">
      <c r="D412" s="205"/>
      <c r="E412" s="205"/>
    </row>
    <row r="413" spans="4:5" s="184" customFormat="1" ht="12.75" hidden="1" x14ac:dyDescent="0.2">
      <c r="D413" s="205"/>
      <c r="E413" s="205"/>
    </row>
    <row r="414" spans="4:5" s="184" customFormat="1" ht="12.75" hidden="1" x14ac:dyDescent="0.2">
      <c r="D414" s="205"/>
      <c r="E414" s="205"/>
    </row>
    <row r="415" spans="4:5" s="184" customFormat="1" ht="12.75" hidden="1" x14ac:dyDescent="0.2">
      <c r="D415" s="205"/>
      <c r="E415" s="205"/>
    </row>
    <row r="416" spans="4:5" s="184" customFormat="1" ht="12.75" hidden="1" x14ac:dyDescent="0.2">
      <c r="D416" s="205"/>
      <c r="E416" s="205"/>
    </row>
    <row r="417" spans="4:5" s="184" customFormat="1" ht="12.75" hidden="1" x14ac:dyDescent="0.2">
      <c r="D417" s="205"/>
      <c r="E417" s="205"/>
    </row>
    <row r="418" spans="4:5" s="184" customFormat="1" ht="12.75" hidden="1" x14ac:dyDescent="0.2">
      <c r="D418" s="205"/>
      <c r="E418" s="205"/>
    </row>
    <row r="419" spans="4:5" s="184" customFormat="1" ht="12.75" hidden="1" x14ac:dyDescent="0.2">
      <c r="D419" s="205"/>
      <c r="E419" s="205"/>
    </row>
    <row r="420" spans="4:5" s="184" customFormat="1" ht="12.75" hidden="1" x14ac:dyDescent="0.2">
      <c r="D420" s="205"/>
      <c r="E420" s="205"/>
    </row>
    <row r="421" spans="4:5" s="184" customFormat="1" ht="12.75" hidden="1" x14ac:dyDescent="0.2">
      <c r="D421" s="205"/>
      <c r="E421" s="205"/>
    </row>
    <row r="422" spans="4:5" s="184" customFormat="1" ht="12.75" hidden="1" x14ac:dyDescent="0.2">
      <c r="D422" s="205"/>
      <c r="E422" s="205"/>
    </row>
    <row r="423" spans="4:5" s="184" customFormat="1" ht="12.75" hidden="1" x14ac:dyDescent="0.2">
      <c r="D423" s="205"/>
      <c r="E423" s="205"/>
    </row>
    <row r="424" spans="4:5" s="184" customFormat="1" ht="12.75" hidden="1" x14ac:dyDescent="0.2">
      <c r="D424" s="205"/>
      <c r="E424" s="205"/>
    </row>
    <row r="425" spans="4:5" s="184" customFormat="1" ht="12.75" hidden="1" x14ac:dyDescent="0.2">
      <c r="D425" s="205"/>
      <c r="E425" s="205"/>
    </row>
    <row r="426" spans="4:5" s="184" customFormat="1" ht="12.75" hidden="1" x14ac:dyDescent="0.2">
      <c r="D426" s="205"/>
      <c r="E426" s="205"/>
    </row>
    <row r="427" spans="4:5" s="184" customFormat="1" ht="12.75" hidden="1" x14ac:dyDescent="0.2">
      <c r="D427" s="205"/>
      <c r="E427" s="205"/>
    </row>
    <row r="428" spans="4:5" s="184" customFormat="1" ht="12.75" hidden="1" x14ac:dyDescent="0.2">
      <c r="D428" s="205"/>
      <c r="E428" s="205"/>
    </row>
    <row r="429" spans="4:5" s="184" customFormat="1" ht="12.75" hidden="1" x14ac:dyDescent="0.2">
      <c r="D429" s="205"/>
      <c r="E429" s="205"/>
    </row>
    <row r="430" spans="4:5" s="184" customFormat="1" ht="12.75" hidden="1" x14ac:dyDescent="0.2">
      <c r="D430" s="205"/>
      <c r="E430" s="205"/>
    </row>
    <row r="431" spans="4:5" s="184" customFormat="1" ht="12.75" hidden="1" x14ac:dyDescent="0.2">
      <c r="D431" s="205"/>
      <c r="E431" s="205"/>
    </row>
    <row r="432" spans="4:5" s="184" customFormat="1" ht="12.75" hidden="1" x14ac:dyDescent="0.2">
      <c r="D432" s="205"/>
      <c r="E432" s="205"/>
    </row>
    <row r="433" spans="4:5" s="184" customFormat="1" ht="12.75" hidden="1" x14ac:dyDescent="0.2">
      <c r="D433" s="205"/>
      <c r="E433" s="205"/>
    </row>
    <row r="434" spans="4:5" s="184" customFormat="1" ht="12.75" hidden="1" x14ac:dyDescent="0.2">
      <c r="D434" s="205"/>
      <c r="E434" s="205"/>
    </row>
    <row r="435" spans="4:5" s="184" customFormat="1" ht="12.75" hidden="1" x14ac:dyDescent="0.2">
      <c r="D435" s="205"/>
      <c r="E435" s="205"/>
    </row>
    <row r="436" spans="4:5" s="184" customFormat="1" ht="12.75" hidden="1" x14ac:dyDescent="0.2">
      <c r="D436" s="205"/>
      <c r="E436" s="205"/>
    </row>
    <row r="437" spans="4:5" s="184" customFormat="1" ht="12.75" hidden="1" x14ac:dyDescent="0.2">
      <c r="D437" s="205"/>
      <c r="E437" s="205"/>
    </row>
    <row r="438" spans="4:5" s="184" customFormat="1" ht="12.75" hidden="1" x14ac:dyDescent="0.2">
      <c r="D438" s="205"/>
      <c r="E438" s="205"/>
    </row>
    <row r="439" spans="4:5" s="184" customFormat="1" ht="12.75" hidden="1" x14ac:dyDescent="0.2">
      <c r="D439" s="205"/>
      <c r="E439" s="205"/>
    </row>
    <row r="440" spans="4:5" s="184" customFormat="1" ht="12.75" hidden="1" x14ac:dyDescent="0.2">
      <c r="D440" s="205"/>
      <c r="E440" s="205"/>
    </row>
    <row r="441" spans="4:5" s="184" customFormat="1" ht="12.75" hidden="1" x14ac:dyDescent="0.2">
      <c r="D441" s="205"/>
      <c r="E441" s="205"/>
    </row>
    <row r="442" spans="4:5" s="184" customFormat="1" ht="12.75" hidden="1" x14ac:dyDescent="0.2">
      <c r="D442" s="205"/>
      <c r="E442" s="205"/>
    </row>
    <row r="443" spans="4:5" s="184" customFormat="1" ht="12.75" hidden="1" x14ac:dyDescent="0.2">
      <c r="D443" s="205"/>
      <c r="E443" s="205"/>
    </row>
    <row r="444" spans="4:5" s="184" customFormat="1" ht="12.75" hidden="1" x14ac:dyDescent="0.2">
      <c r="D444" s="205"/>
      <c r="E444" s="205"/>
    </row>
    <row r="445" spans="4:5" s="184" customFormat="1" ht="12.75" hidden="1" x14ac:dyDescent="0.2">
      <c r="D445" s="205"/>
      <c r="E445" s="205"/>
    </row>
    <row r="446" spans="4:5" s="184" customFormat="1" ht="12.75" hidden="1" x14ac:dyDescent="0.2">
      <c r="D446" s="205"/>
      <c r="E446" s="205"/>
    </row>
    <row r="447" spans="4:5" s="184" customFormat="1" ht="12.75" hidden="1" x14ac:dyDescent="0.2">
      <c r="D447" s="205"/>
      <c r="E447" s="205"/>
    </row>
    <row r="448" spans="4:5" s="184" customFormat="1" ht="12.75" hidden="1" x14ac:dyDescent="0.2">
      <c r="D448" s="205"/>
      <c r="E448" s="205"/>
    </row>
    <row r="449" spans="4:5" s="184" customFormat="1" ht="12.75" hidden="1" x14ac:dyDescent="0.2">
      <c r="D449" s="205"/>
      <c r="E449" s="205"/>
    </row>
    <row r="450" spans="4:5" s="184" customFormat="1" ht="12.75" hidden="1" x14ac:dyDescent="0.2">
      <c r="D450" s="205"/>
      <c r="E450" s="205"/>
    </row>
    <row r="451" spans="4:5" s="184" customFormat="1" ht="12.75" hidden="1" x14ac:dyDescent="0.2">
      <c r="D451" s="205"/>
      <c r="E451" s="205"/>
    </row>
    <row r="452" spans="4:5" s="184" customFormat="1" ht="12.75" hidden="1" x14ac:dyDescent="0.2">
      <c r="D452" s="205"/>
      <c r="E452" s="205"/>
    </row>
    <row r="453" spans="4:5" s="184" customFormat="1" ht="12.75" hidden="1" x14ac:dyDescent="0.2">
      <c r="D453" s="205"/>
      <c r="E453" s="205"/>
    </row>
    <row r="454" spans="4:5" s="184" customFormat="1" ht="12.75" hidden="1" x14ac:dyDescent="0.2">
      <c r="D454" s="205"/>
      <c r="E454" s="205"/>
    </row>
    <row r="455" spans="4:5" s="184" customFormat="1" ht="12.75" hidden="1" x14ac:dyDescent="0.2">
      <c r="D455" s="205"/>
      <c r="E455" s="205"/>
    </row>
    <row r="456" spans="4:5" s="184" customFormat="1" ht="12.75" hidden="1" x14ac:dyDescent="0.2">
      <c r="D456" s="205"/>
      <c r="E456" s="205"/>
    </row>
    <row r="457" spans="4:5" s="184" customFormat="1" ht="12.75" hidden="1" x14ac:dyDescent="0.2">
      <c r="D457" s="205"/>
      <c r="E457" s="205"/>
    </row>
    <row r="458" spans="4:5" s="184" customFormat="1" ht="12.75" hidden="1" x14ac:dyDescent="0.2">
      <c r="D458" s="205"/>
      <c r="E458" s="205"/>
    </row>
    <row r="459" spans="4:5" s="184" customFormat="1" ht="12.75" hidden="1" x14ac:dyDescent="0.2">
      <c r="D459" s="205"/>
      <c r="E459" s="205"/>
    </row>
    <row r="460" spans="4:5" s="184" customFormat="1" ht="12.75" hidden="1" x14ac:dyDescent="0.2">
      <c r="D460" s="205"/>
      <c r="E460" s="205"/>
    </row>
    <row r="461" spans="4:5" s="184" customFormat="1" ht="12.75" hidden="1" x14ac:dyDescent="0.2">
      <c r="D461" s="205"/>
      <c r="E461" s="205"/>
    </row>
    <row r="462" spans="4:5" s="184" customFormat="1" ht="12.75" hidden="1" x14ac:dyDescent="0.2">
      <c r="D462" s="205"/>
      <c r="E462" s="205"/>
    </row>
    <row r="463" spans="4:5" s="184" customFormat="1" ht="12.75" hidden="1" x14ac:dyDescent="0.2">
      <c r="D463" s="205"/>
      <c r="E463" s="205"/>
    </row>
    <row r="464" spans="4:5" s="184" customFormat="1" ht="12.75" hidden="1" x14ac:dyDescent="0.2">
      <c r="D464" s="205"/>
      <c r="E464" s="205"/>
    </row>
    <row r="465" spans="4:5" s="184" customFormat="1" ht="12.75" hidden="1" x14ac:dyDescent="0.2">
      <c r="D465" s="205"/>
      <c r="E465" s="205"/>
    </row>
    <row r="466" spans="4:5" s="184" customFormat="1" ht="12.75" hidden="1" x14ac:dyDescent="0.2">
      <c r="D466" s="205"/>
      <c r="E466" s="205"/>
    </row>
    <row r="467" spans="4:5" s="184" customFormat="1" ht="12.75" hidden="1" x14ac:dyDescent="0.2">
      <c r="D467" s="205"/>
      <c r="E467" s="205"/>
    </row>
    <row r="468" spans="4:5" s="184" customFormat="1" ht="12.75" hidden="1" x14ac:dyDescent="0.2">
      <c r="D468" s="205"/>
      <c r="E468" s="205"/>
    </row>
    <row r="469" spans="4:5" s="184" customFormat="1" ht="12.75" hidden="1" x14ac:dyDescent="0.2">
      <c r="D469" s="205"/>
      <c r="E469" s="205"/>
    </row>
    <row r="470" spans="4:5" s="184" customFormat="1" ht="12.75" hidden="1" x14ac:dyDescent="0.2">
      <c r="D470" s="205"/>
      <c r="E470" s="205"/>
    </row>
    <row r="471" spans="4:5" s="184" customFormat="1" ht="12.75" hidden="1" x14ac:dyDescent="0.2">
      <c r="D471" s="205"/>
      <c r="E471" s="205"/>
    </row>
    <row r="472" spans="4:5" s="184" customFormat="1" ht="12.75" hidden="1" x14ac:dyDescent="0.2">
      <c r="D472" s="205"/>
      <c r="E472" s="205"/>
    </row>
    <row r="473" spans="4:5" s="184" customFormat="1" ht="12.75" hidden="1" x14ac:dyDescent="0.2">
      <c r="D473" s="205"/>
      <c r="E473" s="205"/>
    </row>
    <row r="474" spans="4:5" s="184" customFormat="1" ht="12.75" hidden="1" x14ac:dyDescent="0.2">
      <c r="D474" s="205"/>
      <c r="E474" s="205"/>
    </row>
    <row r="475" spans="4:5" s="184" customFormat="1" ht="12.75" hidden="1" x14ac:dyDescent="0.2">
      <c r="D475" s="205"/>
      <c r="E475" s="205"/>
    </row>
    <row r="476" spans="4:5" s="184" customFormat="1" ht="12.75" hidden="1" x14ac:dyDescent="0.2">
      <c r="D476" s="205"/>
      <c r="E476" s="205"/>
    </row>
    <row r="477" spans="4:5" s="184" customFormat="1" ht="12.75" hidden="1" x14ac:dyDescent="0.2">
      <c r="D477" s="205"/>
      <c r="E477" s="205"/>
    </row>
    <row r="478" spans="4:5" s="184" customFormat="1" ht="12.75" hidden="1" x14ac:dyDescent="0.2">
      <c r="D478" s="205"/>
      <c r="E478" s="205"/>
    </row>
    <row r="479" spans="4:5" s="184" customFormat="1" ht="12.75" hidden="1" x14ac:dyDescent="0.2">
      <c r="D479" s="205"/>
      <c r="E479" s="205"/>
    </row>
    <row r="480" spans="4:5" s="184" customFormat="1" ht="12.75" hidden="1" x14ac:dyDescent="0.2">
      <c r="D480" s="205"/>
      <c r="E480" s="205"/>
    </row>
    <row r="481" spans="4:5" s="184" customFormat="1" ht="12.75" hidden="1" x14ac:dyDescent="0.2">
      <c r="D481" s="205"/>
      <c r="E481" s="205"/>
    </row>
    <row r="482" spans="4:5" s="184" customFormat="1" ht="12.75" hidden="1" x14ac:dyDescent="0.2">
      <c r="D482" s="205"/>
      <c r="E482" s="205"/>
    </row>
    <row r="483" spans="4:5" s="184" customFormat="1" ht="12.75" hidden="1" x14ac:dyDescent="0.2">
      <c r="D483" s="205"/>
      <c r="E483" s="205"/>
    </row>
    <row r="484" spans="4:5" s="184" customFormat="1" ht="12.75" hidden="1" x14ac:dyDescent="0.2">
      <c r="D484" s="205"/>
      <c r="E484" s="205"/>
    </row>
    <row r="485" spans="4:5" s="184" customFormat="1" ht="12.75" hidden="1" x14ac:dyDescent="0.2">
      <c r="D485" s="205"/>
      <c r="E485" s="205"/>
    </row>
    <row r="486" spans="4:5" s="184" customFormat="1" ht="12.75" hidden="1" x14ac:dyDescent="0.2">
      <c r="D486" s="205"/>
      <c r="E486" s="205"/>
    </row>
    <row r="487" spans="4:5" s="184" customFormat="1" ht="12.75" hidden="1" x14ac:dyDescent="0.2">
      <c r="D487" s="205"/>
      <c r="E487" s="205"/>
    </row>
    <row r="488" spans="4:5" s="184" customFormat="1" ht="12.75" hidden="1" x14ac:dyDescent="0.2">
      <c r="D488" s="205"/>
      <c r="E488" s="205"/>
    </row>
    <row r="489" spans="4:5" s="184" customFormat="1" ht="12.75" hidden="1" x14ac:dyDescent="0.2">
      <c r="D489" s="205"/>
      <c r="E489" s="205"/>
    </row>
    <row r="490" spans="4:5" s="184" customFormat="1" ht="12.75" hidden="1" x14ac:dyDescent="0.2">
      <c r="D490" s="205"/>
      <c r="E490" s="205"/>
    </row>
    <row r="491" spans="4:5" s="184" customFormat="1" ht="12.75" hidden="1" x14ac:dyDescent="0.2">
      <c r="D491" s="205"/>
      <c r="E491" s="205"/>
    </row>
    <row r="492" spans="4:5" s="184" customFormat="1" ht="12.75" hidden="1" x14ac:dyDescent="0.2">
      <c r="D492" s="205"/>
      <c r="E492" s="205"/>
    </row>
    <row r="493" spans="4:5" s="184" customFormat="1" ht="12.75" hidden="1" x14ac:dyDescent="0.2">
      <c r="D493" s="205"/>
      <c r="E493" s="205"/>
    </row>
    <row r="494" spans="4:5" s="184" customFormat="1" ht="12.75" hidden="1" x14ac:dyDescent="0.2">
      <c r="D494" s="205"/>
      <c r="E494" s="205"/>
    </row>
    <row r="495" spans="4:5" s="184" customFormat="1" ht="12.75" hidden="1" x14ac:dyDescent="0.2">
      <c r="D495" s="205"/>
      <c r="E495" s="205"/>
    </row>
    <row r="496" spans="4:5" s="184" customFormat="1" ht="12.75" hidden="1" x14ac:dyDescent="0.2">
      <c r="D496" s="205"/>
      <c r="E496" s="205"/>
    </row>
    <row r="497" spans="4:5" s="184" customFormat="1" ht="12.75" hidden="1" x14ac:dyDescent="0.2">
      <c r="D497" s="205"/>
      <c r="E497" s="205"/>
    </row>
    <row r="498" spans="4:5" s="184" customFormat="1" ht="12.75" hidden="1" x14ac:dyDescent="0.2">
      <c r="D498" s="205"/>
      <c r="E498" s="205"/>
    </row>
    <row r="499" spans="4:5" s="184" customFormat="1" ht="12.75" hidden="1" x14ac:dyDescent="0.2">
      <c r="D499" s="205"/>
      <c r="E499" s="205"/>
    </row>
    <row r="500" spans="4:5" s="184" customFormat="1" ht="12.75" hidden="1" x14ac:dyDescent="0.2">
      <c r="D500" s="205"/>
      <c r="E500" s="205"/>
    </row>
    <row r="501" spans="4:5" s="184" customFormat="1" ht="12.75" hidden="1" x14ac:dyDescent="0.2">
      <c r="D501" s="205"/>
      <c r="E501" s="205"/>
    </row>
    <row r="502" spans="4:5" s="184" customFormat="1" ht="12.75" hidden="1" x14ac:dyDescent="0.2">
      <c r="D502" s="205"/>
      <c r="E502" s="205"/>
    </row>
    <row r="503" spans="4:5" s="184" customFormat="1" ht="12.75" hidden="1" x14ac:dyDescent="0.2">
      <c r="D503" s="205"/>
      <c r="E503" s="205"/>
    </row>
    <row r="504" spans="4:5" s="184" customFormat="1" ht="12.75" hidden="1" x14ac:dyDescent="0.2">
      <c r="D504" s="205"/>
      <c r="E504" s="205"/>
    </row>
    <row r="505" spans="4:5" s="184" customFormat="1" ht="12.75" hidden="1" x14ac:dyDescent="0.2">
      <c r="D505" s="205"/>
      <c r="E505" s="205"/>
    </row>
    <row r="506" spans="4:5" s="184" customFormat="1" ht="12.75" hidden="1" x14ac:dyDescent="0.2">
      <c r="D506" s="205"/>
      <c r="E506" s="205"/>
    </row>
    <row r="507" spans="4:5" s="184" customFormat="1" ht="12.75" hidden="1" x14ac:dyDescent="0.2">
      <c r="D507" s="205"/>
      <c r="E507" s="205"/>
    </row>
    <row r="508" spans="4:5" s="184" customFormat="1" ht="12.75" hidden="1" x14ac:dyDescent="0.2">
      <c r="D508" s="205"/>
      <c r="E508" s="205"/>
    </row>
    <row r="509" spans="4:5" s="184" customFormat="1" ht="12.75" hidden="1" x14ac:dyDescent="0.2">
      <c r="D509" s="205"/>
      <c r="E509" s="205"/>
    </row>
    <row r="510" spans="4:5" s="184" customFormat="1" ht="12.75" hidden="1" x14ac:dyDescent="0.2">
      <c r="D510" s="205"/>
      <c r="E510" s="205"/>
    </row>
    <row r="511" spans="4:5" s="184" customFormat="1" ht="12.75" hidden="1" x14ac:dyDescent="0.2">
      <c r="D511" s="205"/>
      <c r="E511" s="205"/>
    </row>
    <row r="512" spans="4:5" s="184" customFormat="1" ht="12.75" hidden="1" x14ac:dyDescent="0.2">
      <c r="D512" s="205"/>
      <c r="E512" s="205"/>
    </row>
    <row r="513" spans="4:5" s="184" customFormat="1" ht="12.75" hidden="1" x14ac:dyDescent="0.2">
      <c r="D513" s="205"/>
      <c r="E513" s="205"/>
    </row>
    <row r="514" spans="4:5" s="184" customFormat="1" ht="12.75" hidden="1" x14ac:dyDescent="0.2">
      <c r="D514" s="205"/>
      <c r="E514" s="205"/>
    </row>
    <row r="515" spans="4:5" s="184" customFormat="1" ht="12.75" hidden="1" x14ac:dyDescent="0.2">
      <c r="D515" s="205"/>
      <c r="E515" s="205"/>
    </row>
    <row r="516" spans="4:5" s="184" customFormat="1" ht="12.75" hidden="1" x14ac:dyDescent="0.2">
      <c r="D516" s="205"/>
      <c r="E516" s="205"/>
    </row>
    <row r="517" spans="4:5" s="184" customFormat="1" ht="12.75" hidden="1" x14ac:dyDescent="0.2">
      <c r="D517" s="205"/>
      <c r="E517" s="205"/>
    </row>
    <row r="518" spans="4:5" s="184" customFormat="1" ht="12.75" hidden="1" x14ac:dyDescent="0.2">
      <c r="D518" s="205"/>
      <c r="E518" s="205"/>
    </row>
    <row r="519" spans="4:5" s="184" customFormat="1" ht="12.75" hidden="1" x14ac:dyDescent="0.2">
      <c r="D519" s="205"/>
      <c r="E519" s="205"/>
    </row>
    <row r="520" spans="4:5" s="184" customFormat="1" ht="12.75" hidden="1" x14ac:dyDescent="0.2">
      <c r="D520" s="205"/>
      <c r="E520" s="205"/>
    </row>
    <row r="521" spans="4:5" s="184" customFormat="1" ht="12.75" hidden="1" x14ac:dyDescent="0.2">
      <c r="D521" s="205"/>
      <c r="E521" s="205"/>
    </row>
    <row r="522" spans="4:5" s="184" customFormat="1" ht="12.75" hidden="1" x14ac:dyDescent="0.2">
      <c r="D522" s="205"/>
      <c r="E522" s="205"/>
    </row>
    <row r="523" spans="4:5" s="184" customFormat="1" ht="12.75" hidden="1" x14ac:dyDescent="0.2">
      <c r="D523" s="205"/>
      <c r="E523" s="205"/>
    </row>
    <row r="524" spans="4:5" s="184" customFormat="1" ht="12.75" hidden="1" x14ac:dyDescent="0.2">
      <c r="D524" s="205"/>
      <c r="E524" s="205"/>
    </row>
    <row r="525" spans="4:5" s="184" customFormat="1" ht="12.75" hidden="1" x14ac:dyDescent="0.2">
      <c r="D525" s="205"/>
      <c r="E525" s="205"/>
    </row>
    <row r="526" spans="4:5" s="184" customFormat="1" ht="12.75" hidden="1" x14ac:dyDescent="0.2">
      <c r="D526" s="205"/>
      <c r="E526" s="205"/>
    </row>
    <row r="527" spans="4:5" s="184" customFormat="1" ht="12.75" hidden="1" x14ac:dyDescent="0.2">
      <c r="D527" s="205"/>
      <c r="E527" s="205"/>
    </row>
    <row r="528" spans="4:5" s="184" customFormat="1" ht="12.75" hidden="1" x14ac:dyDescent="0.2">
      <c r="D528" s="205"/>
      <c r="E528" s="205"/>
    </row>
    <row r="529" spans="4:5" s="184" customFormat="1" ht="12.75" hidden="1" x14ac:dyDescent="0.2">
      <c r="D529" s="205"/>
      <c r="E529" s="205"/>
    </row>
    <row r="530" spans="4:5" s="184" customFormat="1" ht="12.75" hidden="1" x14ac:dyDescent="0.2">
      <c r="D530" s="205"/>
      <c r="E530" s="205"/>
    </row>
    <row r="531" spans="4:5" s="184" customFormat="1" ht="12.75" hidden="1" x14ac:dyDescent="0.2">
      <c r="D531" s="205"/>
      <c r="E531" s="205"/>
    </row>
    <row r="532" spans="4:5" s="184" customFormat="1" ht="12.75" hidden="1" x14ac:dyDescent="0.2">
      <c r="D532" s="205"/>
      <c r="E532" s="205"/>
    </row>
    <row r="533" spans="4:5" s="184" customFormat="1" ht="12.75" hidden="1" x14ac:dyDescent="0.2">
      <c r="D533" s="205"/>
      <c r="E533" s="205"/>
    </row>
    <row r="534" spans="4:5" s="184" customFormat="1" ht="12.75" hidden="1" x14ac:dyDescent="0.2">
      <c r="D534" s="205"/>
      <c r="E534" s="205"/>
    </row>
    <row r="535" spans="4:5" s="184" customFormat="1" ht="12.75" hidden="1" x14ac:dyDescent="0.2">
      <c r="D535" s="205"/>
      <c r="E535" s="205"/>
    </row>
    <row r="536" spans="4:5" s="184" customFormat="1" ht="12.75" hidden="1" x14ac:dyDescent="0.2">
      <c r="D536" s="205"/>
      <c r="E536" s="205"/>
    </row>
    <row r="537" spans="4:5" s="184" customFormat="1" ht="12.75" hidden="1" x14ac:dyDescent="0.2">
      <c r="D537" s="205"/>
      <c r="E537" s="205"/>
    </row>
    <row r="538" spans="4:5" s="184" customFormat="1" ht="12.75" hidden="1" x14ac:dyDescent="0.2">
      <c r="D538" s="205"/>
      <c r="E538" s="205"/>
    </row>
    <row r="539" spans="4:5" s="184" customFormat="1" ht="12.75" hidden="1" x14ac:dyDescent="0.2">
      <c r="D539" s="205"/>
      <c r="E539" s="205"/>
    </row>
    <row r="540" spans="4:5" s="184" customFormat="1" ht="12.75" hidden="1" x14ac:dyDescent="0.2">
      <c r="D540" s="205"/>
      <c r="E540" s="205"/>
    </row>
    <row r="541" spans="4:5" s="184" customFormat="1" ht="12.75" hidden="1" x14ac:dyDescent="0.2">
      <c r="D541" s="205"/>
      <c r="E541" s="205"/>
    </row>
    <row r="542" spans="4:5" s="184" customFormat="1" ht="12.75" hidden="1" x14ac:dyDescent="0.2">
      <c r="D542" s="205"/>
      <c r="E542" s="205"/>
    </row>
    <row r="543" spans="4:5" s="184" customFormat="1" ht="12.75" hidden="1" x14ac:dyDescent="0.2">
      <c r="D543" s="205"/>
      <c r="E543" s="205"/>
    </row>
    <row r="544" spans="4:5" s="184" customFormat="1" ht="12.75" hidden="1" x14ac:dyDescent="0.2">
      <c r="D544" s="205"/>
      <c r="E544" s="205"/>
    </row>
    <row r="545" spans="4:5" s="184" customFormat="1" ht="12.75" hidden="1" x14ac:dyDescent="0.2">
      <c r="D545" s="205"/>
      <c r="E545" s="205"/>
    </row>
    <row r="546" spans="4:5" s="184" customFormat="1" ht="12.75" hidden="1" x14ac:dyDescent="0.2">
      <c r="D546" s="205"/>
      <c r="E546" s="205"/>
    </row>
    <row r="547" spans="4:5" s="184" customFormat="1" ht="12.75" hidden="1" x14ac:dyDescent="0.2">
      <c r="D547" s="205"/>
      <c r="E547" s="205"/>
    </row>
    <row r="548" spans="4:5" s="184" customFormat="1" ht="12.75" hidden="1" x14ac:dyDescent="0.2">
      <c r="D548" s="205"/>
      <c r="E548" s="205"/>
    </row>
    <row r="549" spans="4:5" s="184" customFormat="1" ht="12.75" hidden="1" x14ac:dyDescent="0.2">
      <c r="D549" s="205"/>
      <c r="E549" s="205"/>
    </row>
    <row r="550" spans="4:5" s="184" customFormat="1" ht="12.75" hidden="1" x14ac:dyDescent="0.2">
      <c r="D550" s="205"/>
      <c r="E550" s="205"/>
    </row>
    <row r="551" spans="4:5" s="184" customFormat="1" ht="12.75" hidden="1" x14ac:dyDescent="0.2">
      <c r="D551" s="205"/>
      <c r="E551" s="205"/>
    </row>
    <row r="552" spans="4:5" s="184" customFormat="1" ht="12.75" hidden="1" x14ac:dyDescent="0.2">
      <c r="D552" s="205"/>
      <c r="E552" s="205"/>
    </row>
    <row r="553" spans="4:5" s="184" customFormat="1" ht="12.75" hidden="1" x14ac:dyDescent="0.2">
      <c r="D553" s="205"/>
      <c r="E553" s="205"/>
    </row>
    <row r="554" spans="4:5" s="184" customFormat="1" ht="12.75" hidden="1" x14ac:dyDescent="0.2">
      <c r="D554" s="205"/>
      <c r="E554" s="205"/>
    </row>
    <row r="555" spans="4:5" s="184" customFormat="1" ht="12.75" hidden="1" x14ac:dyDescent="0.2">
      <c r="D555" s="205"/>
      <c r="E555" s="205"/>
    </row>
    <row r="556" spans="4:5" s="184" customFormat="1" ht="12.75" hidden="1" x14ac:dyDescent="0.2">
      <c r="D556" s="205"/>
      <c r="E556" s="205"/>
    </row>
    <row r="557" spans="4:5" s="184" customFormat="1" ht="12.75" hidden="1" x14ac:dyDescent="0.2">
      <c r="D557" s="205"/>
      <c r="E557" s="205"/>
    </row>
    <row r="558" spans="4:5" s="184" customFormat="1" ht="12.75" hidden="1" x14ac:dyDescent="0.2">
      <c r="D558" s="205"/>
      <c r="E558" s="205"/>
    </row>
    <row r="559" spans="4:5" s="184" customFormat="1" ht="12.75" hidden="1" x14ac:dyDescent="0.2">
      <c r="D559" s="205"/>
      <c r="E559" s="205"/>
    </row>
    <row r="560" spans="4:5" s="184" customFormat="1" ht="12.75" hidden="1" x14ac:dyDescent="0.2">
      <c r="D560" s="205"/>
      <c r="E560" s="205"/>
    </row>
    <row r="561" spans="4:5" s="184" customFormat="1" ht="12.75" hidden="1" x14ac:dyDescent="0.2">
      <c r="D561" s="205"/>
      <c r="E561" s="205"/>
    </row>
    <row r="562" spans="4:5" s="184" customFormat="1" ht="12.75" hidden="1" x14ac:dyDescent="0.2">
      <c r="D562" s="205"/>
      <c r="E562" s="205"/>
    </row>
    <row r="563" spans="4:5" s="184" customFormat="1" ht="12.75" hidden="1" x14ac:dyDescent="0.2">
      <c r="D563" s="205"/>
      <c r="E563" s="205"/>
    </row>
    <row r="564" spans="4:5" s="184" customFormat="1" ht="12.75" hidden="1" x14ac:dyDescent="0.2">
      <c r="D564" s="205"/>
      <c r="E564" s="205"/>
    </row>
    <row r="565" spans="4:5" s="184" customFormat="1" ht="12.75" hidden="1" x14ac:dyDescent="0.2">
      <c r="D565" s="205"/>
      <c r="E565" s="205"/>
    </row>
    <row r="566" spans="4:5" s="184" customFormat="1" ht="12.75" hidden="1" x14ac:dyDescent="0.2">
      <c r="D566" s="205"/>
      <c r="E566" s="205"/>
    </row>
    <row r="567" spans="4:5" s="184" customFormat="1" ht="12.75" hidden="1" x14ac:dyDescent="0.2">
      <c r="D567" s="205"/>
      <c r="E567" s="205"/>
    </row>
    <row r="568" spans="4:5" s="184" customFormat="1" ht="12.75" hidden="1" x14ac:dyDescent="0.2">
      <c r="D568" s="205"/>
      <c r="E568" s="205"/>
    </row>
    <row r="569" spans="4:5" s="184" customFormat="1" ht="12.75" hidden="1" x14ac:dyDescent="0.2">
      <c r="D569" s="205"/>
      <c r="E569" s="205"/>
    </row>
    <row r="570" spans="4:5" s="184" customFormat="1" ht="12.75" hidden="1" x14ac:dyDescent="0.2">
      <c r="D570" s="205"/>
      <c r="E570" s="205"/>
    </row>
    <row r="571" spans="4:5" s="184" customFormat="1" ht="12.75" hidden="1" x14ac:dyDescent="0.2">
      <c r="D571" s="205"/>
      <c r="E571" s="205"/>
    </row>
    <row r="572" spans="4:5" s="184" customFormat="1" ht="12.75" hidden="1" x14ac:dyDescent="0.2">
      <c r="D572" s="205"/>
      <c r="E572" s="205"/>
    </row>
    <row r="573" spans="4:5" s="184" customFormat="1" ht="12.75" hidden="1" x14ac:dyDescent="0.2">
      <c r="D573" s="205"/>
      <c r="E573" s="205"/>
    </row>
    <row r="574" spans="4:5" s="184" customFormat="1" ht="12.75" hidden="1" x14ac:dyDescent="0.2">
      <c r="D574" s="205"/>
      <c r="E574" s="205"/>
    </row>
    <row r="575" spans="4:5" s="184" customFormat="1" ht="12.75" hidden="1" x14ac:dyDescent="0.2">
      <c r="D575" s="205"/>
      <c r="E575" s="205"/>
    </row>
    <row r="576" spans="4:5" s="184" customFormat="1" ht="12.75" hidden="1" x14ac:dyDescent="0.2">
      <c r="D576" s="205"/>
      <c r="E576" s="205"/>
    </row>
    <row r="577" spans="4:5" s="184" customFormat="1" ht="12.75" hidden="1" x14ac:dyDescent="0.2">
      <c r="D577" s="205"/>
      <c r="E577" s="205"/>
    </row>
    <row r="578" spans="4:5" s="184" customFormat="1" ht="12.75" hidden="1" x14ac:dyDescent="0.2">
      <c r="D578" s="205"/>
      <c r="E578" s="205"/>
    </row>
    <row r="579" spans="4:5" s="184" customFormat="1" ht="12.75" hidden="1" x14ac:dyDescent="0.2">
      <c r="D579" s="205"/>
      <c r="E579" s="205"/>
    </row>
    <row r="580" spans="4:5" s="184" customFormat="1" ht="12.75" hidden="1" x14ac:dyDescent="0.2">
      <c r="D580" s="205"/>
      <c r="E580" s="205"/>
    </row>
    <row r="581" spans="4:5" s="184" customFormat="1" ht="12.75" hidden="1" x14ac:dyDescent="0.2">
      <c r="D581" s="205"/>
      <c r="E581" s="205"/>
    </row>
    <row r="582" spans="4:5" s="184" customFormat="1" ht="12.75" hidden="1" x14ac:dyDescent="0.2">
      <c r="D582" s="205"/>
      <c r="E582" s="205"/>
    </row>
    <row r="583" spans="4:5" s="184" customFormat="1" ht="12.75" hidden="1" x14ac:dyDescent="0.2">
      <c r="D583" s="205"/>
      <c r="E583" s="205"/>
    </row>
    <row r="584" spans="4:5" s="184" customFormat="1" ht="12.75" hidden="1" x14ac:dyDescent="0.2">
      <c r="D584" s="205"/>
      <c r="E584" s="205"/>
    </row>
    <row r="585" spans="4:5" s="184" customFormat="1" ht="12.75" hidden="1" x14ac:dyDescent="0.2">
      <c r="D585" s="205"/>
      <c r="E585" s="205"/>
    </row>
    <row r="586" spans="4:5" s="184" customFormat="1" ht="12.75" hidden="1" x14ac:dyDescent="0.2">
      <c r="D586" s="205"/>
      <c r="E586" s="205"/>
    </row>
    <row r="587" spans="4:5" s="184" customFormat="1" ht="12.75" hidden="1" x14ac:dyDescent="0.2">
      <c r="D587" s="205"/>
      <c r="E587" s="205"/>
    </row>
    <row r="588" spans="4:5" s="184" customFormat="1" ht="12.75" hidden="1" x14ac:dyDescent="0.2">
      <c r="D588" s="205"/>
      <c r="E588" s="205"/>
    </row>
    <row r="589" spans="4:5" s="184" customFormat="1" ht="12.75" hidden="1" x14ac:dyDescent="0.2">
      <c r="D589" s="205"/>
      <c r="E589" s="205"/>
    </row>
    <row r="590" spans="4:5" s="184" customFormat="1" ht="12.75" hidden="1" x14ac:dyDescent="0.2">
      <c r="D590" s="205"/>
      <c r="E590" s="205"/>
    </row>
    <row r="591" spans="4:5" s="184" customFormat="1" ht="12.75" hidden="1" x14ac:dyDescent="0.2">
      <c r="D591" s="205"/>
      <c r="E591" s="205"/>
    </row>
    <row r="592" spans="4:5" s="184" customFormat="1" ht="12.75" hidden="1" x14ac:dyDescent="0.2">
      <c r="D592" s="205"/>
      <c r="E592" s="205"/>
    </row>
    <row r="593" spans="4:5" s="184" customFormat="1" ht="12.75" hidden="1" x14ac:dyDescent="0.2">
      <c r="D593" s="205"/>
      <c r="E593" s="205"/>
    </row>
    <row r="594" spans="4:5" s="184" customFormat="1" ht="12.75" hidden="1" x14ac:dyDescent="0.2">
      <c r="D594" s="205"/>
      <c r="E594" s="205"/>
    </row>
    <row r="595" spans="4:5" s="184" customFormat="1" ht="12.75" hidden="1" x14ac:dyDescent="0.2">
      <c r="D595" s="205"/>
      <c r="E595" s="205"/>
    </row>
    <row r="596" spans="4:5" s="184" customFormat="1" ht="12.75" hidden="1" x14ac:dyDescent="0.2">
      <c r="D596" s="205"/>
      <c r="E596" s="205"/>
    </row>
    <row r="597" spans="4:5" s="184" customFormat="1" ht="12.75" hidden="1" x14ac:dyDescent="0.2">
      <c r="D597" s="205"/>
      <c r="E597" s="205"/>
    </row>
    <row r="598" spans="4:5" s="184" customFormat="1" ht="12.75" hidden="1" x14ac:dyDescent="0.2">
      <c r="D598" s="205"/>
      <c r="E598" s="205"/>
    </row>
    <row r="599" spans="4:5" s="184" customFormat="1" ht="12.75" hidden="1" x14ac:dyDescent="0.2">
      <c r="D599" s="205"/>
      <c r="E599" s="205"/>
    </row>
    <row r="600" spans="4:5" s="184" customFormat="1" ht="12.75" hidden="1" x14ac:dyDescent="0.2">
      <c r="D600" s="205"/>
      <c r="E600" s="205"/>
    </row>
    <row r="601" spans="4:5" s="184" customFormat="1" ht="12.75" hidden="1" x14ac:dyDescent="0.2">
      <c r="D601" s="205"/>
      <c r="E601" s="205"/>
    </row>
    <row r="602" spans="4:5" s="184" customFormat="1" ht="12.75" hidden="1" x14ac:dyDescent="0.2">
      <c r="D602" s="205"/>
      <c r="E602" s="205"/>
    </row>
    <row r="603" spans="4:5" s="184" customFormat="1" ht="12.75" hidden="1" x14ac:dyDescent="0.2">
      <c r="D603" s="205"/>
      <c r="E603" s="205"/>
    </row>
    <row r="604" spans="4:5" s="184" customFormat="1" ht="12.75" hidden="1" x14ac:dyDescent="0.2">
      <c r="D604" s="205"/>
      <c r="E604" s="205"/>
    </row>
    <row r="605" spans="4:5" s="184" customFormat="1" ht="12.75" hidden="1" x14ac:dyDescent="0.2">
      <c r="D605" s="205"/>
      <c r="E605" s="205"/>
    </row>
    <row r="606" spans="4:5" s="184" customFormat="1" ht="12.75" hidden="1" x14ac:dyDescent="0.2">
      <c r="D606" s="205"/>
      <c r="E606" s="205"/>
    </row>
    <row r="607" spans="4:5" s="184" customFormat="1" ht="12.75" hidden="1" x14ac:dyDescent="0.2">
      <c r="D607" s="205"/>
      <c r="E607" s="205"/>
    </row>
    <row r="608" spans="4:5" s="184" customFormat="1" ht="12.75" hidden="1" x14ac:dyDescent="0.2">
      <c r="D608" s="205"/>
      <c r="E608" s="205"/>
    </row>
    <row r="609" spans="4:5" s="184" customFormat="1" ht="12.75" hidden="1" x14ac:dyDescent="0.2">
      <c r="D609" s="205"/>
      <c r="E609" s="205"/>
    </row>
    <row r="610" spans="4:5" s="184" customFormat="1" ht="12.75" hidden="1" x14ac:dyDescent="0.2">
      <c r="D610" s="205"/>
      <c r="E610" s="205"/>
    </row>
    <row r="611" spans="4:5" s="184" customFormat="1" ht="12.75" hidden="1" x14ac:dyDescent="0.2">
      <c r="D611" s="205"/>
      <c r="E611" s="205"/>
    </row>
    <row r="612" spans="4:5" s="184" customFormat="1" ht="12.75" hidden="1" x14ac:dyDescent="0.2">
      <c r="D612" s="205"/>
      <c r="E612" s="205"/>
    </row>
    <row r="613" spans="4:5" s="184" customFormat="1" ht="12.75" hidden="1" x14ac:dyDescent="0.2">
      <c r="D613" s="205"/>
      <c r="E613" s="205"/>
    </row>
    <row r="614" spans="4:5" s="184" customFormat="1" ht="12.75" hidden="1" x14ac:dyDescent="0.2">
      <c r="D614" s="205"/>
      <c r="E614" s="205"/>
    </row>
    <row r="615" spans="4:5" s="184" customFormat="1" ht="12.75" hidden="1" x14ac:dyDescent="0.2">
      <c r="D615" s="205"/>
      <c r="E615" s="205"/>
    </row>
    <row r="616" spans="4:5" s="184" customFormat="1" ht="12.75" hidden="1" x14ac:dyDescent="0.2">
      <c r="D616" s="205"/>
      <c r="E616" s="205"/>
    </row>
    <row r="617" spans="4:5" s="184" customFormat="1" ht="12.75" hidden="1" x14ac:dyDescent="0.2">
      <c r="D617" s="205"/>
      <c r="E617" s="205"/>
    </row>
    <row r="618" spans="4:5" s="184" customFormat="1" ht="12.75" hidden="1" x14ac:dyDescent="0.2">
      <c r="D618" s="205"/>
      <c r="E618" s="205"/>
    </row>
    <row r="619" spans="4:5" s="184" customFormat="1" ht="12.75" hidden="1" x14ac:dyDescent="0.2">
      <c r="D619" s="205"/>
      <c r="E619" s="205"/>
    </row>
    <row r="620" spans="4:5" s="184" customFormat="1" ht="12.75" hidden="1" x14ac:dyDescent="0.2">
      <c r="D620" s="205"/>
      <c r="E620" s="205"/>
    </row>
    <row r="621" spans="4:5" s="184" customFormat="1" ht="12.75" hidden="1" x14ac:dyDescent="0.2">
      <c r="D621" s="205"/>
      <c r="E621" s="205"/>
    </row>
    <row r="622" spans="4:5" s="184" customFormat="1" ht="12.75" hidden="1" x14ac:dyDescent="0.2">
      <c r="D622" s="205"/>
      <c r="E622" s="205"/>
    </row>
    <row r="623" spans="4:5" s="184" customFormat="1" ht="12.75" hidden="1" x14ac:dyDescent="0.2">
      <c r="D623" s="205"/>
      <c r="E623" s="205"/>
    </row>
    <row r="624" spans="4:5" s="184" customFormat="1" ht="12.75" hidden="1" x14ac:dyDescent="0.2">
      <c r="D624" s="205"/>
      <c r="E624" s="205"/>
    </row>
    <row r="625" spans="4:5" s="184" customFormat="1" ht="12.75" hidden="1" x14ac:dyDescent="0.2">
      <c r="D625" s="205"/>
      <c r="E625" s="205"/>
    </row>
    <row r="626" spans="4:5" s="184" customFormat="1" ht="12.75" hidden="1" x14ac:dyDescent="0.2">
      <c r="D626" s="205"/>
      <c r="E626" s="205"/>
    </row>
    <row r="627" spans="4:5" s="184" customFormat="1" ht="12.75" hidden="1" x14ac:dyDescent="0.2">
      <c r="D627" s="205"/>
      <c r="E627" s="205"/>
    </row>
    <row r="628" spans="4:5" s="184" customFormat="1" ht="12.75" hidden="1" x14ac:dyDescent="0.2">
      <c r="D628" s="205"/>
      <c r="E628" s="205"/>
    </row>
    <row r="629" spans="4:5" s="184" customFormat="1" ht="12.75" hidden="1" x14ac:dyDescent="0.2">
      <c r="D629" s="205"/>
      <c r="E629" s="205"/>
    </row>
    <row r="630" spans="4:5" s="184" customFormat="1" ht="12.75" hidden="1" x14ac:dyDescent="0.2">
      <c r="D630" s="205"/>
      <c r="E630" s="205"/>
    </row>
    <row r="631" spans="4:5" s="184" customFormat="1" ht="12.75" hidden="1" x14ac:dyDescent="0.2">
      <c r="D631" s="205"/>
      <c r="E631" s="205"/>
    </row>
    <row r="632" spans="4:5" s="184" customFormat="1" ht="12.75" hidden="1" x14ac:dyDescent="0.2">
      <c r="D632" s="205"/>
      <c r="E632" s="205"/>
    </row>
    <row r="633" spans="4:5" s="184" customFormat="1" ht="12.75" hidden="1" x14ac:dyDescent="0.2">
      <c r="D633" s="205"/>
      <c r="E633" s="205"/>
    </row>
    <row r="634" spans="4:5" s="184" customFormat="1" ht="12.75" hidden="1" x14ac:dyDescent="0.2">
      <c r="D634" s="205"/>
      <c r="E634" s="205"/>
    </row>
    <row r="635" spans="4:5" s="184" customFormat="1" ht="12.75" hidden="1" x14ac:dyDescent="0.2">
      <c r="D635" s="205"/>
      <c r="E635" s="205"/>
    </row>
    <row r="636" spans="4:5" s="184" customFormat="1" ht="12.75" hidden="1" x14ac:dyDescent="0.2">
      <c r="D636" s="205"/>
      <c r="E636" s="205"/>
    </row>
    <row r="637" spans="4:5" s="184" customFormat="1" ht="12.75" hidden="1" x14ac:dyDescent="0.2">
      <c r="D637" s="205"/>
      <c r="E637" s="205"/>
    </row>
    <row r="638" spans="4:5" s="184" customFormat="1" ht="12.75" hidden="1" x14ac:dyDescent="0.2">
      <c r="D638" s="205"/>
      <c r="E638" s="205"/>
    </row>
    <row r="639" spans="4:5" s="184" customFormat="1" ht="12.75" hidden="1" x14ac:dyDescent="0.2">
      <c r="D639" s="205"/>
      <c r="E639" s="205"/>
    </row>
    <row r="640" spans="4:5" s="184" customFormat="1" ht="12.75" hidden="1" x14ac:dyDescent="0.2">
      <c r="D640" s="205"/>
      <c r="E640" s="205"/>
    </row>
    <row r="641" spans="4:5" s="184" customFormat="1" ht="12.75" hidden="1" x14ac:dyDescent="0.2">
      <c r="D641" s="205"/>
      <c r="E641" s="205"/>
    </row>
    <row r="642" spans="4:5" s="184" customFormat="1" ht="12.75" hidden="1" x14ac:dyDescent="0.2">
      <c r="D642" s="205"/>
      <c r="E642" s="205"/>
    </row>
    <row r="643" spans="4:5" s="184" customFormat="1" ht="12.75" hidden="1" x14ac:dyDescent="0.2">
      <c r="D643" s="205"/>
      <c r="E643" s="205"/>
    </row>
    <row r="644" spans="4:5" s="184" customFormat="1" ht="12.75" hidden="1" x14ac:dyDescent="0.2">
      <c r="D644" s="205"/>
      <c r="E644" s="205"/>
    </row>
    <row r="645" spans="4:5" s="184" customFormat="1" ht="12.75" hidden="1" x14ac:dyDescent="0.2">
      <c r="D645" s="205"/>
      <c r="E645" s="205"/>
    </row>
    <row r="646" spans="4:5" s="184" customFormat="1" ht="12.75" hidden="1" x14ac:dyDescent="0.2">
      <c r="D646" s="205"/>
      <c r="E646" s="205"/>
    </row>
    <row r="647" spans="4:5" s="184" customFormat="1" ht="12.75" hidden="1" x14ac:dyDescent="0.2">
      <c r="D647" s="205"/>
      <c r="E647" s="205"/>
    </row>
    <row r="648" spans="4:5" s="184" customFormat="1" ht="12.75" hidden="1" x14ac:dyDescent="0.2">
      <c r="D648" s="205"/>
      <c r="E648" s="205"/>
    </row>
    <row r="649" spans="4:5" s="184" customFormat="1" ht="12.75" hidden="1" x14ac:dyDescent="0.2">
      <c r="D649" s="205"/>
      <c r="E649" s="205"/>
    </row>
    <row r="650" spans="4:5" s="184" customFormat="1" ht="12.75" hidden="1" x14ac:dyDescent="0.2">
      <c r="D650" s="205"/>
      <c r="E650" s="205"/>
    </row>
    <row r="651" spans="4:5" s="184" customFormat="1" ht="12.75" hidden="1" x14ac:dyDescent="0.2">
      <c r="D651" s="205"/>
      <c r="E651" s="205"/>
    </row>
    <row r="652" spans="4:5" s="184" customFormat="1" ht="12.75" hidden="1" x14ac:dyDescent="0.2">
      <c r="D652" s="205"/>
      <c r="E652" s="205"/>
    </row>
    <row r="653" spans="4:5" s="184" customFormat="1" ht="12.75" hidden="1" x14ac:dyDescent="0.2">
      <c r="D653" s="205"/>
      <c r="E653" s="205"/>
    </row>
    <row r="654" spans="4:5" s="184" customFormat="1" ht="12.75" hidden="1" x14ac:dyDescent="0.2">
      <c r="D654" s="205"/>
      <c r="E654" s="205"/>
    </row>
    <row r="655" spans="4:5" s="184" customFormat="1" ht="12.75" hidden="1" x14ac:dyDescent="0.2">
      <c r="D655" s="205"/>
      <c r="E655" s="205"/>
    </row>
    <row r="656" spans="4:5" s="184" customFormat="1" ht="12.75" hidden="1" x14ac:dyDescent="0.2">
      <c r="D656" s="205"/>
      <c r="E656" s="205"/>
    </row>
    <row r="657" spans="4:5" s="184" customFormat="1" ht="12.75" hidden="1" x14ac:dyDescent="0.2">
      <c r="D657" s="205"/>
      <c r="E657" s="205"/>
    </row>
    <row r="658" spans="4:5" s="184" customFormat="1" ht="12.75" hidden="1" x14ac:dyDescent="0.2">
      <c r="D658" s="205"/>
      <c r="E658" s="205"/>
    </row>
    <row r="659" spans="4:5" s="184" customFormat="1" ht="12.75" hidden="1" x14ac:dyDescent="0.2">
      <c r="D659" s="205"/>
      <c r="E659" s="205"/>
    </row>
    <row r="660" spans="4:5" s="184" customFormat="1" ht="12.75" hidden="1" x14ac:dyDescent="0.2">
      <c r="D660" s="205"/>
      <c r="E660" s="205"/>
    </row>
    <row r="661" spans="4:5" s="184" customFormat="1" ht="12.75" hidden="1" x14ac:dyDescent="0.2">
      <c r="D661" s="205"/>
      <c r="E661" s="205"/>
    </row>
    <row r="662" spans="4:5" s="184" customFormat="1" ht="12.75" hidden="1" x14ac:dyDescent="0.2">
      <c r="D662" s="205"/>
      <c r="E662" s="205"/>
    </row>
    <row r="663" spans="4:5" s="184" customFormat="1" ht="12.75" hidden="1" x14ac:dyDescent="0.2">
      <c r="D663" s="205"/>
      <c r="E663" s="205"/>
    </row>
    <row r="664" spans="4:5" s="184" customFormat="1" ht="12.75" hidden="1" x14ac:dyDescent="0.2">
      <c r="D664" s="205"/>
      <c r="E664" s="205"/>
    </row>
    <row r="665" spans="4:5" s="184" customFormat="1" ht="12.75" hidden="1" x14ac:dyDescent="0.2">
      <c r="D665" s="205"/>
      <c r="E665" s="205"/>
    </row>
    <row r="666" spans="4:5" s="184" customFormat="1" ht="12.75" hidden="1" x14ac:dyDescent="0.2">
      <c r="D666" s="205"/>
      <c r="E666" s="205"/>
    </row>
    <row r="667" spans="4:5" s="184" customFormat="1" ht="12.75" hidden="1" x14ac:dyDescent="0.2">
      <c r="D667" s="205"/>
      <c r="E667" s="205"/>
    </row>
    <row r="668" spans="4:5" s="184" customFormat="1" ht="12.75" hidden="1" x14ac:dyDescent="0.2">
      <c r="D668" s="205"/>
      <c r="E668" s="205"/>
    </row>
    <row r="669" spans="4:5" s="184" customFormat="1" ht="12.75" hidden="1" x14ac:dyDescent="0.2">
      <c r="D669" s="205"/>
      <c r="E669" s="205"/>
    </row>
    <row r="670" spans="4:5" s="184" customFormat="1" ht="12.75" hidden="1" x14ac:dyDescent="0.2">
      <c r="D670" s="205"/>
      <c r="E670" s="205"/>
    </row>
    <row r="671" spans="4:5" s="184" customFormat="1" ht="12.75" hidden="1" x14ac:dyDescent="0.2">
      <c r="D671" s="205"/>
      <c r="E671" s="205"/>
    </row>
    <row r="672" spans="4:5" s="184" customFormat="1" ht="12.75" hidden="1" x14ac:dyDescent="0.2">
      <c r="D672" s="205"/>
      <c r="E672" s="205"/>
    </row>
    <row r="673" spans="4:5" s="184" customFormat="1" ht="12.75" hidden="1" x14ac:dyDescent="0.2">
      <c r="D673" s="205"/>
      <c r="E673" s="205"/>
    </row>
    <row r="674" spans="4:5" s="184" customFormat="1" ht="12.75" hidden="1" x14ac:dyDescent="0.2">
      <c r="D674" s="205"/>
      <c r="E674" s="205"/>
    </row>
    <row r="675" spans="4:5" s="184" customFormat="1" ht="12.75" hidden="1" x14ac:dyDescent="0.2">
      <c r="D675" s="205"/>
      <c r="E675" s="205"/>
    </row>
    <row r="676" spans="4:5" s="184" customFormat="1" ht="12.75" hidden="1" x14ac:dyDescent="0.2">
      <c r="D676" s="205"/>
      <c r="E676" s="205"/>
    </row>
    <row r="677" spans="4:5" s="184" customFormat="1" ht="12.75" hidden="1" x14ac:dyDescent="0.2">
      <c r="D677" s="205"/>
      <c r="E677" s="205"/>
    </row>
    <row r="678" spans="4:5" s="184" customFormat="1" ht="12.75" hidden="1" x14ac:dyDescent="0.2">
      <c r="D678" s="205"/>
      <c r="E678" s="205"/>
    </row>
    <row r="679" spans="4:5" s="184" customFormat="1" ht="12.75" hidden="1" x14ac:dyDescent="0.2">
      <c r="D679" s="205"/>
      <c r="E679" s="205"/>
    </row>
    <row r="680" spans="4:5" s="184" customFormat="1" ht="12.75" hidden="1" x14ac:dyDescent="0.2">
      <c r="D680" s="205"/>
      <c r="E680" s="205"/>
    </row>
    <row r="681" spans="4:5" s="184" customFormat="1" ht="12.75" hidden="1" x14ac:dyDescent="0.2">
      <c r="D681" s="205"/>
      <c r="E681" s="205"/>
    </row>
    <row r="682" spans="4:5" s="184" customFormat="1" ht="12.75" hidden="1" x14ac:dyDescent="0.2">
      <c r="D682" s="205"/>
      <c r="E682" s="205"/>
    </row>
    <row r="683" spans="4:5" s="184" customFormat="1" ht="12.75" hidden="1" x14ac:dyDescent="0.2">
      <c r="D683" s="205"/>
      <c r="E683" s="205"/>
    </row>
    <row r="684" spans="4:5" s="184" customFormat="1" ht="12.75" hidden="1" x14ac:dyDescent="0.2">
      <c r="D684" s="205"/>
      <c r="E684" s="205"/>
    </row>
    <row r="685" spans="4:5" s="184" customFormat="1" ht="12.75" hidden="1" x14ac:dyDescent="0.2">
      <c r="D685" s="205"/>
      <c r="E685" s="205"/>
    </row>
    <row r="686" spans="4:5" s="184" customFormat="1" ht="12.75" hidden="1" x14ac:dyDescent="0.2">
      <c r="D686" s="205"/>
      <c r="E686" s="205"/>
    </row>
    <row r="687" spans="4:5" s="184" customFormat="1" ht="12.75" hidden="1" x14ac:dyDescent="0.2">
      <c r="D687" s="205"/>
      <c r="E687" s="205"/>
    </row>
    <row r="688" spans="4:5" s="184" customFormat="1" ht="12.75" hidden="1" x14ac:dyDescent="0.2">
      <c r="D688" s="205"/>
      <c r="E688" s="205"/>
    </row>
    <row r="689" spans="4:5" s="184" customFormat="1" ht="12.75" hidden="1" x14ac:dyDescent="0.2">
      <c r="D689" s="205"/>
      <c r="E689" s="205"/>
    </row>
    <row r="690" spans="4:5" s="184" customFormat="1" ht="12.75" hidden="1" x14ac:dyDescent="0.2">
      <c r="D690" s="205"/>
      <c r="E690" s="205"/>
    </row>
    <row r="691" spans="4:5" s="184" customFormat="1" ht="12.75" hidden="1" x14ac:dyDescent="0.2">
      <c r="D691" s="205"/>
      <c r="E691" s="205"/>
    </row>
    <row r="692" spans="4:5" s="184" customFormat="1" ht="12.75" hidden="1" x14ac:dyDescent="0.2">
      <c r="D692" s="205"/>
      <c r="E692" s="205"/>
    </row>
    <row r="693" spans="4:5" s="184" customFormat="1" ht="12.75" hidden="1" x14ac:dyDescent="0.2">
      <c r="D693" s="205"/>
      <c r="E693" s="205"/>
    </row>
    <row r="694" spans="4:5" s="184" customFormat="1" ht="12.75" hidden="1" x14ac:dyDescent="0.2">
      <c r="D694" s="205"/>
      <c r="E694" s="205"/>
    </row>
    <row r="695" spans="4:5" s="184" customFormat="1" ht="12.75" hidden="1" x14ac:dyDescent="0.2">
      <c r="D695" s="205"/>
      <c r="E695" s="205"/>
    </row>
    <row r="696" spans="4:5" s="184" customFormat="1" ht="12.75" hidden="1" x14ac:dyDescent="0.2">
      <c r="D696" s="205"/>
      <c r="E696" s="205"/>
    </row>
    <row r="697" spans="4:5" s="184" customFormat="1" ht="12.75" hidden="1" x14ac:dyDescent="0.2">
      <c r="D697" s="205"/>
      <c r="E697" s="205"/>
    </row>
    <row r="698" spans="4:5" s="184" customFormat="1" ht="12.75" hidden="1" x14ac:dyDescent="0.2">
      <c r="D698" s="205"/>
      <c r="E698" s="205"/>
    </row>
    <row r="699" spans="4:5" s="184" customFormat="1" ht="12.75" hidden="1" x14ac:dyDescent="0.2">
      <c r="D699" s="205"/>
      <c r="E699" s="205"/>
    </row>
    <row r="700" spans="4:5" s="184" customFormat="1" ht="12.75" hidden="1" x14ac:dyDescent="0.2">
      <c r="D700" s="205"/>
      <c r="E700" s="205"/>
    </row>
    <row r="701" spans="4:5" s="184" customFormat="1" ht="12.75" hidden="1" x14ac:dyDescent="0.2">
      <c r="D701" s="205"/>
      <c r="E701" s="205"/>
    </row>
    <row r="702" spans="4:5" s="184" customFormat="1" ht="12.75" hidden="1" x14ac:dyDescent="0.2">
      <c r="D702" s="205"/>
      <c r="E702" s="205"/>
    </row>
    <row r="703" spans="4:5" s="184" customFormat="1" ht="12.75" hidden="1" x14ac:dyDescent="0.2">
      <c r="D703" s="205"/>
      <c r="E703" s="205"/>
    </row>
    <row r="704" spans="4:5" s="184" customFormat="1" ht="12.75" hidden="1" x14ac:dyDescent="0.2">
      <c r="D704" s="205"/>
      <c r="E704" s="205"/>
    </row>
    <row r="705" spans="4:5" s="184" customFormat="1" ht="12.75" hidden="1" x14ac:dyDescent="0.2">
      <c r="D705" s="205"/>
      <c r="E705" s="205"/>
    </row>
    <row r="706" spans="4:5" s="184" customFormat="1" ht="12.75" hidden="1" x14ac:dyDescent="0.2">
      <c r="D706" s="205"/>
      <c r="E706" s="205"/>
    </row>
    <row r="707" spans="4:5" s="184" customFormat="1" ht="12.75" hidden="1" x14ac:dyDescent="0.2">
      <c r="D707" s="205"/>
      <c r="E707" s="205"/>
    </row>
    <row r="708" spans="4:5" s="184" customFormat="1" ht="12.75" hidden="1" x14ac:dyDescent="0.2">
      <c r="D708" s="205"/>
      <c r="E708" s="205"/>
    </row>
    <row r="709" spans="4:5" s="184" customFormat="1" ht="12.75" hidden="1" x14ac:dyDescent="0.2">
      <c r="D709" s="205"/>
      <c r="E709" s="205"/>
    </row>
    <row r="710" spans="4:5" s="184" customFormat="1" ht="12.75" hidden="1" x14ac:dyDescent="0.2">
      <c r="D710" s="205"/>
      <c r="E710" s="205"/>
    </row>
    <row r="711" spans="4:5" s="184" customFormat="1" ht="12.75" hidden="1" x14ac:dyDescent="0.2">
      <c r="D711" s="205"/>
      <c r="E711" s="205"/>
    </row>
    <row r="712" spans="4:5" s="184" customFormat="1" ht="12.75" hidden="1" x14ac:dyDescent="0.2">
      <c r="D712" s="205"/>
      <c r="E712" s="205"/>
    </row>
    <row r="713" spans="4:5" s="184" customFormat="1" ht="12.75" hidden="1" x14ac:dyDescent="0.2">
      <c r="D713" s="205"/>
      <c r="E713" s="205"/>
    </row>
    <row r="714" spans="4:5" s="184" customFormat="1" ht="12.75" hidden="1" x14ac:dyDescent="0.2">
      <c r="D714" s="205"/>
      <c r="E714" s="205"/>
    </row>
    <row r="715" spans="4:5" s="184" customFormat="1" ht="12.75" hidden="1" x14ac:dyDescent="0.2">
      <c r="D715" s="205"/>
      <c r="E715" s="205"/>
    </row>
    <row r="716" spans="4:5" s="184" customFormat="1" ht="12.75" hidden="1" x14ac:dyDescent="0.2">
      <c r="D716" s="205"/>
      <c r="E716" s="205"/>
    </row>
    <row r="717" spans="4:5" s="184" customFormat="1" ht="12.75" hidden="1" x14ac:dyDescent="0.2">
      <c r="D717" s="205"/>
      <c r="E717" s="205"/>
    </row>
    <row r="718" spans="4:5" s="184" customFormat="1" ht="12.75" hidden="1" x14ac:dyDescent="0.2">
      <c r="D718" s="205"/>
      <c r="E718" s="205"/>
    </row>
    <row r="719" spans="4:5" s="184" customFormat="1" ht="12.75" hidden="1" x14ac:dyDescent="0.2">
      <c r="D719" s="205"/>
      <c r="E719" s="205"/>
    </row>
    <row r="720" spans="4:5" s="184" customFormat="1" ht="12.75" hidden="1" x14ac:dyDescent="0.2">
      <c r="D720" s="205"/>
      <c r="E720" s="205"/>
    </row>
    <row r="721" spans="4:5" s="184" customFormat="1" ht="12.75" hidden="1" x14ac:dyDescent="0.2">
      <c r="D721" s="205"/>
      <c r="E721" s="205"/>
    </row>
    <row r="722" spans="4:5" s="184" customFormat="1" ht="12.75" hidden="1" x14ac:dyDescent="0.2">
      <c r="D722" s="205"/>
      <c r="E722" s="205"/>
    </row>
    <row r="723" spans="4:5" s="184" customFormat="1" ht="12.75" hidden="1" x14ac:dyDescent="0.2">
      <c r="D723" s="205"/>
      <c r="E723" s="205"/>
    </row>
    <row r="724" spans="4:5" s="184" customFormat="1" ht="12.75" hidden="1" x14ac:dyDescent="0.2">
      <c r="D724" s="205"/>
      <c r="E724" s="205"/>
    </row>
    <row r="725" spans="4:5" s="184" customFormat="1" ht="12.75" hidden="1" x14ac:dyDescent="0.2">
      <c r="D725" s="205"/>
      <c r="E725" s="205"/>
    </row>
    <row r="726" spans="4:5" s="184" customFormat="1" ht="12.75" hidden="1" x14ac:dyDescent="0.2">
      <c r="D726" s="205"/>
      <c r="E726" s="205"/>
    </row>
    <row r="727" spans="4:5" s="184" customFormat="1" ht="12.75" hidden="1" x14ac:dyDescent="0.2">
      <c r="D727" s="205"/>
      <c r="E727" s="205"/>
    </row>
  </sheetData>
  <sheetProtection algorithmName="SHA-512" hashValue="x10SRwLAnaHjCLu1tGD1znG1aCMpX+iLymGQxkwv4eq7nWwhFQ+QdUW8k2Y2mg6mkRaVO0iUsqHE+RRyZ8HHdw==" saltValue="17KYtQ+p9tsGg06UWhP+Uw==" spinCount="100000" sheet="1" objects="1" scenarios="1"/>
  <conditionalFormatting sqref="D1 F5">
    <cfRule type="cellIs" dxfId="16" priority="67" operator="equal">
      <formula>"Quarterly"</formula>
    </cfRule>
  </conditionalFormatting>
  <conditionalFormatting sqref="E5">
    <cfRule type="cellIs" dxfId="15" priority="65" operator="equal">
      <formula>"Selection"</formula>
    </cfRule>
    <cfRule type="cellIs" dxfId="14" priority="66" operator="equal">
      <formula>"Input"</formula>
    </cfRule>
  </conditionalFormatting>
  <conditionalFormatting sqref="D5">
    <cfRule type="cellIs" dxfId="13" priority="64" operator="equal">
      <formula>"Quarterly"</formula>
    </cfRule>
  </conditionalFormatting>
  <conditionalFormatting sqref="E1:F1">
    <cfRule type="cellIs" dxfId="12" priority="36" operator="equal">
      <formula>"Quarterly"</formula>
    </cfRule>
  </conditionalFormatting>
  <conditionalFormatting sqref="G5">
    <cfRule type="cellIs" dxfId="11" priority="7" operator="equal">
      <formula>"Selection"</formula>
    </cfRule>
    <cfRule type="cellIs" dxfId="10" priority="8" operator="equal">
      <formula>"Input"</formula>
    </cfRule>
  </conditionalFormatting>
  <conditionalFormatting sqref="B6:G74 B76:G77 B75:E75">
    <cfRule type="containsText" dxfId="9" priority="5" operator="containsText" text="Please fill in data">
      <formula>NOT(ISERROR(SEARCH("Please fill in data",B6)))</formula>
    </cfRule>
  </conditionalFormatting>
  <conditionalFormatting sqref="B78:G85 B87:G87">
    <cfRule type="containsText" dxfId="8" priority="4" operator="containsText" text="Please fill in data">
      <formula>NOT(ISERROR(SEARCH("Please fill in data",B78)))</formula>
    </cfRule>
  </conditionalFormatting>
  <conditionalFormatting sqref="A86:XFD86">
    <cfRule type="containsText" dxfId="7" priority="3" operator="containsText" text="Please fill in data">
      <formula>NOT(ISERROR(SEARCH("Please fill in data",A86)))</formula>
    </cfRule>
  </conditionalFormatting>
  <conditionalFormatting sqref="F75">
    <cfRule type="containsText" dxfId="6" priority="2" operator="containsText" text="Please fill in data">
      <formula>NOT(ISERROR(SEARCH("Please fill in data",F75)))</formula>
    </cfRule>
  </conditionalFormatting>
  <conditionalFormatting sqref="G75">
    <cfRule type="containsText" dxfId="5" priority="1" operator="containsText" text="Please fill in data">
      <formula>NOT(ISERROR(SEARCH("Please fill in data",G75)))</formula>
    </cfRule>
  </conditionalFormatting>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0"/>
  <sheetViews>
    <sheetView showGridLines="0" zoomScale="90" zoomScaleNormal="90" workbookViewId="0"/>
  </sheetViews>
  <sheetFormatPr defaultColWidth="0" defaultRowHeight="14.25" zeroHeight="1" x14ac:dyDescent="0.2"/>
  <cols>
    <col min="1" max="1" width="8.85546875" style="68" customWidth="1"/>
    <col min="2" max="2" width="41.85546875" style="68" customWidth="1"/>
    <col min="3" max="3" width="80.140625" style="68" customWidth="1"/>
    <col min="4" max="4" width="80.7109375" style="195" customWidth="1"/>
    <col min="5" max="11" width="9.140625" style="68" customWidth="1"/>
    <col min="12" max="15" width="0" style="68" hidden="1" customWidth="1"/>
    <col min="16" max="16384" width="9.140625" style="68" hidden="1"/>
  </cols>
  <sheetData>
    <row r="1" spans="1:15" s="67" customFormat="1" ht="35.1" customHeight="1" x14ac:dyDescent="0.25">
      <c r="A1" s="64"/>
      <c r="B1" s="190" t="s">
        <v>653</v>
      </c>
      <c r="C1" s="65"/>
      <c r="D1" s="63"/>
      <c r="E1" s="66"/>
      <c r="F1" s="66"/>
      <c r="G1" s="66"/>
      <c r="H1" s="66"/>
      <c r="I1" s="66"/>
      <c r="J1" s="66"/>
      <c r="K1" s="66"/>
      <c r="L1" s="66"/>
      <c r="M1" s="66"/>
      <c r="N1" s="66"/>
      <c r="O1" s="66"/>
    </row>
    <row r="2" spans="1:15" s="69" customFormat="1" ht="15" customHeight="1" x14ac:dyDescent="0.2">
      <c r="D2" s="194"/>
    </row>
    <row r="3" spans="1:15" s="69" customFormat="1" ht="15" customHeight="1" x14ac:dyDescent="0.2">
      <c r="D3" s="194"/>
    </row>
    <row r="4" spans="1:15" s="69" customFormat="1" x14ac:dyDescent="0.2">
      <c r="D4" s="194"/>
    </row>
    <row r="5" spans="1:15" s="193" customFormat="1" ht="22.5" customHeight="1" x14ac:dyDescent="0.2">
      <c r="A5" s="191"/>
      <c r="B5" s="192" t="s">
        <v>654</v>
      </c>
      <c r="C5" s="192" t="s">
        <v>655</v>
      </c>
      <c r="D5" s="196" t="s">
        <v>656</v>
      </c>
    </row>
    <row r="6" spans="1:15" ht="35.1" customHeight="1" x14ac:dyDescent="0.2">
      <c r="B6" s="109" t="s">
        <v>657</v>
      </c>
      <c r="C6" s="109" t="s">
        <v>658</v>
      </c>
      <c r="D6" s="109" t="s">
        <v>659</v>
      </c>
    </row>
    <row r="7" spans="1:15" ht="35.1" customHeight="1" x14ac:dyDescent="0.2">
      <c r="B7" s="109" t="s">
        <v>660</v>
      </c>
      <c r="C7" s="109" t="s">
        <v>661</v>
      </c>
      <c r="D7" s="109" t="s">
        <v>662</v>
      </c>
    </row>
    <row r="8" spans="1:15" ht="35.1" customHeight="1" x14ac:dyDescent="0.2">
      <c r="B8" s="109" t="s">
        <v>663</v>
      </c>
      <c r="C8" s="109" t="s">
        <v>664</v>
      </c>
      <c r="D8" s="109" t="s">
        <v>662</v>
      </c>
    </row>
    <row r="9" spans="1:15" ht="35.1" customHeight="1" x14ac:dyDescent="0.2">
      <c r="B9" s="109" t="s">
        <v>665</v>
      </c>
      <c r="C9" s="109" t="s">
        <v>666</v>
      </c>
      <c r="D9" s="109" t="s">
        <v>667</v>
      </c>
    </row>
    <row r="10" spans="1:15" ht="45" customHeight="1" x14ac:dyDescent="0.2">
      <c r="B10" s="109" t="s">
        <v>668</v>
      </c>
      <c r="C10" s="109" t="s">
        <v>669</v>
      </c>
      <c r="D10" s="109" t="s">
        <v>670</v>
      </c>
    </row>
    <row r="11" spans="1:15" ht="35.1" customHeight="1" x14ac:dyDescent="0.2">
      <c r="B11" s="109" t="s">
        <v>671</v>
      </c>
      <c r="C11" s="109" t="s">
        <v>672</v>
      </c>
      <c r="D11" s="109" t="s">
        <v>673</v>
      </c>
    </row>
    <row r="12" spans="1:15" ht="35.1" customHeight="1" x14ac:dyDescent="0.2">
      <c r="B12" s="109" t="s">
        <v>674</v>
      </c>
      <c r="C12" s="109" t="s">
        <v>675</v>
      </c>
      <c r="D12" s="109" t="s">
        <v>676</v>
      </c>
    </row>
    <row r="13" spans="1:15" ht="35.1" customHeight="1" x14ac:dyDescent="0.2">
      <c r="B13" s="109" t="s">
        <v>677</v>
      </c>
      <c r="C13" s="109" t="s">
        <v>678</v>
      </c>
      <c r="D13" s="109" t="s">
        <v>679</v>
      </c>
    </row>
    <row r="14" spans="1:15" ht="35.1" customHeight="1" x14ac:dyDescent="0.2">
      <c r="B14" s="109" t="s">
        <v>680</v>
      </c>
      <c r="C14" s="109" t="s">
        <v>681</v>
      </c>
      <c r="D14" s="109" t="s">
        <v>682</v>
      </c>
    </row>
    <row r="15" spans="1:15" ht="35.1" customHeight="1" x14ac:dyDescent="0.2">
      <c r="B15" s="109" t="s">
        <v>683</v>
      </c>
      <c r="C15" s="109" t="s">
        <v>684</v>
      </c>
      <c r="D15" s="109" t="s">
        <v>685</v>
      </c>
    </row>
    <row r="16" spans="1:15"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sheetData>
  <sheetProtection algorithmName="SHA-512" hashValue="i4nHKKbXinx/bD+Yq0XUlHvZulv3YIB8Ze3LlZ8b1vux0/W2pxSBTkUVO4AXq3+n0QrLnBbs3eAUkDcSmLq69Q==" saltValue="H5nYbAagJXtrtgy4gOke6Q==" spinCount="100000" sheet="1" objects="1" scenarios="1"/>
  <conditionalFormatting sqref="D1">
    <cfRule type="cellIs" dxfId="4" priority="10" operator="equal">
      <formula>"Quarterly"</formula>
    </cfRule>
  </conditionalFormatting>
  <conditionalFormatting sqref="D5">
    <cfRule type="cellIs" dxfId="3" priority="7" operator="equal">
      <formula>"Quarterly"</formula>
    </cfRule>
  </conditionalFormatting>
  <conditionalFormatting sqref="B6:C15">
    <cfRule type="containsText" dxfId="2" priority="6" operator="containsText" text="Please fill in data">
      <formula>NOT(ISERROR(SEARCH("Please fill in data",B6)))</formula>
    </cfRule>
  </conditionalFormatting>
  <conditionalFormatting sqref="D6:D8 D10:D15">
    <cfRule type="containsText" dxfId="1" priority="2" operator="containsText" text="Please fill in data">
      <formula>NOT(ISERROR(SEARCH("Please fill in data",D6)))</formula>
    </cfRule>
  </conditionalFormatting>
  <conditionalFormatting sqref="D9">
    <cfRule type="containsText" dxfId="0" priority="1" operator="containsText" text="Please fill in data">
      <formula>NOT(ISERROR(SEARCH("Please fill in data",D9)))</formula>
    </cfRule>
  </conditionalFormatting>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51585A"/>
  </sheetPr>
  <dimension ref="A1:Q46"/>
  <sheetViews>
    <sheetView showGridLines="0" workbookViewId="0">
      <selection activeCell="K16" sqref="K16"/>
    </sheetView>
  </sheetViews>
  <sheetFormatPr defaultColWidth="0" defaultRowHeight="12.75" zeroHeight="1" x14ac:dyDescent="0.2"/>
  <cols>
    <col min="1" max="1" width="9.140625" customWidth="1"/>
    <col min="2" max="2" width="14.140625" customWidth="1"/>
    <col min="3" max="3" width="16.85546875" customWidth="1"/>
    <col min="4" max="4" width="11.140625" customWidth="1"/>
    <col min="5" max="5" width="2.28515625" customWidth="1"/>
    <col min="6" max="6" width="18.140625" customWidth="1"/>
    <col min="7" max="17" width="9.140625" customWidth="1"/>
    <col min="18" max="16384" width="9.140625" hidden="1"/>
  </cols>
  <sheetData>
    <row r="1" spans="1:8" s="2" customFormat="1" ht="35.25" customHeight="1" x14ac:dyDescent="0.2">
      <c r="B1" s="50" t="s">
        <v>567</v>
      </c>
    </row>
    <row r="2" spans="1:8" x14ac:dyDescent="0.2"/>
    <row r="3" spans="1:8" x14ac:dyDescent="0.2"/>
    <row r="4" spans="1:8" x14ac:dyDescent="0.2">
      <c r="F4" s="86"/>
      <c r="G4" s="86"/>
      <c r="H4" s="86"/>
    </row>
    <row r="5" spans="1:8" x14ac:dyDescent="0.2">
      <c r="A5" s="87"/>
      <c r="B5" s="87" t="s">
        <v>250</v>
      </c>
      <c r="C5" s="87"/>
      <c r="F5" s="88" t="s">
        <v>399</v>
      </c>
      <c r="G5" s="86"/>
      <c r="H5" s="86"/>
    </row>
    <row r="6" spans="1:8" x14ac:dyDescent="0.2">
      <c r="A6" s="87"/>
      <c r="B6" s="87"/>
      <c r="C6" s="87"/>
    </row>
    <row r="7" spans="1:8" ht="15" x14ac:dyDescent="0.25">
      <c r="A7" s="87"/>
      <c r="B7" s="87" t="s">
        <v>251</v>
      </c>
      <c r="C7" s="87"/>
      <c r="F7" s="62" t="s">
        <v>449</v>
      </c>
    </row>
    <row r="8" spans="1:8" ht="15" x14ac:dyDescent="0.25">
      <c r="A8" s="87"/>
      <c r="B8" s="87"/>
      <c r="C8" s="87"/>
      <c r="F8" s="61" t="s">
        <v>562</v>
      </c>
    </row>
    <row r="9" spans="1:8" ht="15" x14ac:dyDescent="0.25">
      <c r="A9" s="87"/>
      <c r="B9" s="87"/>
      <c r="C9" s="87"/>
      <c r="F9" s="61" t="s">
        <v>563</v>
      </c>
    </row>
    <row r="10" spans="1:8" ht="15" x14ac:dyDescent="0.25">
      <c r="A10" s="87"/>
      <c r="B10" s="87"/>
      <c r="C10" s="87"/>
      <c r="F10" s="61" t="s">
        <v>564</v>
      </c>
    </row>
    <row r="11" spans="1:8" ht="15" x14ac:dyDescent="0.25">
      <c r="A11" s="87"/>
      <c r="B11" s="87"/>
      <c r="C11" s="87"/>
      <c r="F11" s="61" t="s">
        <v>446</v>
      </c>
    </row>
    <row r="12" spans="1:8" ht="15" x14ac:dyDescent="0.25">
      <c r="A12" s="87"/>
      <c r="B12" s="87"/>
      <c r="C12" s="87"/>
      <c r="F12" s="61" t="s">
        <v>358</v>
      </c>
    </row>
    <row r="13" spans="1:8" ht="15" x14ac:dyDescent="0.25">
      <c r="A13" s="87"/>
      <c r="B13" s="87"/>
      <c r="C13" s="87"/>
      <c r="F13" s="61" t="s">
        <v>1050</v>
      </c>
    </row>
    <row r="14" spans="1:8" ht="15" x14ac:dyDescent="0.25">
      <c r="A14" s="87"/>
      <c r="B14" s="87"/>
      <c r="C14" s="87"/>
      <c r="F14" s="61" t="s">
        <v>1051</v>
      </c>
    </row>
    <row r="15" spans="1:8" ht="15" x14ac:dyDescent="0.25">
      <c r="A15" s="87"/>
      <c r="B15" s="87"/>
      <c r="C15" s="87"/>
      <c r="F15" s="61"/>
    </row>
    <row r="16" spans="1:8" x14ac:dyDescent="0.2">
      <c r="A16" s="87"/>
      <c r="B16" s="87"/>
      <c r="C16" s="87"/>
    </row>
    <row r="17" spans="1:16" x14ac:dyDescent="0.2">
      <c r="A17" s="87"/>
      <c r="B17" s="87"/>
      <c r="C17" s="87"/>
      <c r="D17" s="86"/>
      <c r="E17" s="86"/>
    </row>
    <row r="18" spans="1:16" ht="15" x14ac:dyDescent="0.2">
      <c r="A18" s="87"/>
      <c r="B18" s="87" t="s">
        <v>366</v>
      </c>
      <c r="C18" s="87"/>
      <c r="D18" s="207" t="s">
        <v>367</v>
      </c>
      <c r="E18" s="207"/>
      <c r="F18" s="235"/>
      <c r="G18" s="236"/>
      <c r="H18" s="236"/>
      <c r="I18" s="236"/>
      <c r="J18" s="237"/>
    </row>
    <row r="19" spans="1:16" x14ac:dyDescent="0.2">
      <c r="A19" s="87"/>
      <c r="B19" s="87"/>
      <c r="C19" s="87"/>
      <c r="D19" s="88"/>
      <c r="E19" s="88"/>
      <c r="F19" s="60"/>
      <c r="G19" s="60"/>
      <c r="H19" s="60"/>
      <c r="I19" s="60"/>
      <c r="J19" s="60"/>
    </row>
    <row r="20" spans="1:16" ht="15" x14ac:dyDescent="0.2">
      <c r="A20" s="87"/>
      <c r="B20" s="87"/>
      <c r="C20" s="87"/>
      <c r="D20" s="207" t="s">
        <v>368</v>
      </c>
      <c r="E20" s="207"/>
      <c r="F20" s="235"/>
      <c r="G20" s="236"/>
      <c r="H20" s="236"/>
      <c r="I20" s="236"/>
      <c r="J20" s="237"/>
    </row>
    <row r="21" spans="1:16" x14ac:dyDescent="0.2">
      <c r="A21" s="87"/>
      <c r="B21" s="87"/>
      <c r="C21" s="87"/>
      <c r="D21" s="88"/>
      <c r="E21" s="88"/>
      <c r="F21" s="60"/>
      <c r="G21" s="60"/>
      <c r="H21" s="60"/>
      <c r="I21" s="60"/>
      <c r="J21" s="60"/>
    </row>
    <row r="22" spans="1:16" ht="15" x14ac:dyDescent="0.2">
      <c r="A22" s="87"/>
      <c r="B22" s="87"/>
      <c r="C22" s="87"/>
      <c r="D22" s="207" t="s">
        <v>369</v>
      </c>
      <c r="E22" s="207"/>
      <c r="F22" s="235"/>
      <c r="G22" s="236"/>
      <c r="H22" s="236"/>
      <c r="I22" s="236"/>
      <c r="J22" s="237"/>
    </row>
    <row r="23" spans="1:16" x14ac:dyDescent="0.2">
      <c r="A23" s="87"/>
      <c r="B23" s="87"/>
      <c r="C23" s="87"/>
      <c r="D23" s="88"/>
      <c r="E23" s="88"/>
      <c r="F23" s="60"/>
      <c r="G23" s="60"/>
      <c r="H23" s="60"/>
      <c r="I23" s="60"/>
      <c r="J23" s="60"/>
    </row>
    <row r="24" spans="1:16" ht="15" x14ac:dyDescent="0.2">
      <c r="A24" s="87"/>
      <c r="B24" s="87"/>
      <c r="C24" s="87"/>
      <c r="D24" s="207" t="s">
        <v>370</v>
      </c>
      <c r="E24" s="207"/>
      <c r="F24" s="235"/>
      <c r="G24" s="236"/>
      <c r="H24" s="236"/>
      <c r="I24" s="236"/>
      <c r="J24" s="237"/>
    </row>
    <row r="25" spans="1:16" x14ac:dyDescent="0.2">
      <c r="A25" s="87"/>
      <c r="B25" s="87"/>
      <c r="C25" s="87"/>
      <c r="D25" s="86"/>
      <c r="E25" s="86"/>
    </row>
    <row r="26" spans="1:16" x14ac:dyDescent="0.2">
      <c r="A26" s="87"/>
      <c r="B26" s="87"/>
      <c r="C26" s="87"/>
      <c r="F26" s="58"/>
    </row>
    <row r="27" spans="1:16" x14ac:dyDescent="0.2">
      <c r="A27" s="87"/>
      <c r="B27" s="87"/>
      <c r="C27" s="87"/>
    </row>
    <row r="28" spans="1:16" x14ac:dyDescent="0.2">
      <c r="A28" s="87"/>
      <c r="B28" s="87"/>
      <c r="C28" s="87"/>
    </row>
    <row r="29" spans="1:16" ht="12.75" customHeight="1" x14ac:dyDescent="0.2">
      <c r="A29" s="87"/>
      <c r="B29" s="87" t="s">
        <v>560</v>
      </c>
      <c r="C29" s="87"/>
      <c r="F29" s="234" t="s">
        <v>962</v>
      </c>
      <c r="G29" s="234"/>
      <c r="H29" s="234"/>
      <c r="I29" s="234"/>
      <c r="J29" s="234"/>
      <c r="K29" s="234"/>
      <c r="L29" s="234"/>
      <c r="M29" s="234"/>
      <c r="N29" s="234"/>
      <c r="O29" s="234"/>
      <c r="P29" s="234"/>
    </row>
    <row r="30" spans="1:16" ht="26.25" customHeight="1" x14ac:dyDescent="0.2">
      <c r="A30" s="87"/>
      <c r="B30" s="87"/>
      <c r="C30" s="87"/>
      <c r="F30" s="234" t="s">
        <v>1045</v>
      </c>
      <c r="G30" s="234"/>
      <c r="H30" s="234"/>
      <c r="I30" s="234"/>
      <c r="J30" s="234"/>
      <c r="K30" s="234"/>
      <c r="L30" s="234"/>
      <c r="M30" s="234"/>
      <c r="N30" s="234"/>
      <c r="O30" s="234"/>
      <c r="P30" s="234"/>
    </row>
    <row r="31" spans="1:16" ht="12.75" customHeight="1" x14ac:dyDescent="0.2">
      <c r="B31" s="59"/>
      <c r="F31" s="234" t="s">
        <v>1046</v>
      </c>
      <c r="G31" s="234"/>
      <c r="H31" s="234"/>
      <c r="I31" s="234"/>
      <c r="J31" s="234"/>
      <c r="K31" s="234"/>
      <c r="L31" s="234"/>
      <c r="M31" s="234"/>
      <c r="N31" s="234"/>
      <c r="O31" s="234"/>
      <c r="P31" s="234"/>
    </row>
    <row r="32" spans="1:16" x14ac:dyDescent="0.2">
      <c r="F32" s="88" t="s">
        <v>1047</v>
      </c>
      <c r="G32" s="88"/>
      <c r="H32" s="88"/>
      <c r="I32" s="88"/>
      <c r="J32" s="88"/>
      <c r="K32" s="88"/>
      <c r="L32" s="88"/>
      <c r="M32" s="88"/>
      <c r="N32" s="88"/>
      <c r="O32" s="88"/>
      <c r="P32" s="88"/>
    </row>
    <row r="33" spans="6:16" x14ac:dyDescent="0.2">
      <c r="F33" s="86"/>
      <c r="G33" s="86"/>
      <c r="H33" s="86"/>
      <c r="I33" s="86"/>
      <c r="J33" s="86"/>
      <c r="K33" s="86"/>
      <c r="L33" s="86"/>
      <c r="M33" s="86"/>
      <c r="N33" s="86"/>
      <c r="O33" s="86"/>
      <c r="P33" s="86"/>
    </row>
    <row r="34" spans="6:16" x14ac:dyDescent="0.2">
      <c r="F34" s="86"/>
      <c r="G34" s="86"/>
      <c r="H34" s="86"/>
      <c r="I34" s="86"/>
      <c r="J34" s="86"/>
      <c r="K34" s="86"/>
      <c r="L34" s="86"/>
      <c r="M34" s="86"/>
      <c r="N34" s="86"/>
      <c r="O34" s="86"/>
      <c r="P34" s="86"/>
    </row>
    <row r="35" spans="6:16" x14ac:dyDescent="0.2"/>
    <row r="36" spans="6:16" x14ac:dyDescent="0.2"/>
    <row r="37" spans="6:16" x14ac:dyDescent="0.2"/>
    <row r="38" spans="6:16" x14ac:dyDescent="0.2"/>
    <row r="39" spans="6:16" x14ac:dyDescent="0.2"/>
    <row r="40" spans="6:16" x14ac:dyDescent="0.2"/>
    <row r="41" spans="6:16" x14ac:dyDescent="0.2"/>
    <row r="42" spans="6:16" x14ac:dyDescent="0.2"/>
    <row r="43" spans="6:16" x14ac:dyDescent="0.2"/>
    <row r="44" spans="6:16" x14ac:dyDescent="0.2"/>
    <row r="45" spans="6:16" x14ac:dyDescent="0.2"/>
    <row r="46" spans="6:16" x14ac:dyDescent="0.2"/>
  </sheetData>
  <mergeCells count="7">
    <mergeCell ref="F29:P29"/>
    <mergeCell ref="F30:P30"/>
    <mergeCell ref="F31:P31"/>
    <mergeCell ref="F18:J18"/>
    <mergeCell ref="F20:J20"/>
    <mergeCell ref="F22:J22"/>
    <mergeCell ref="F24:J24"/>
  </mergeCells>
  <conditionalFormatting sqref="F24">
    <cfRule type="containsText" dxfId="468" priority="1" operator="containsText" text="Please fill in data">
      <formula>NOT(ISERROR(SEARCH("Please fill in data",F24)))</formula>
    </cfRule>
  </conditionalFormatting>
  <conditionalFormatting sqref="F18">
    <cfRule type="containsText" dxfId="467" priority="4" operator="containsText" text="Please fill in data">
      <formula>NOT(ISERROR(SEARCH("Please fill in data",F18)))</formula>
    </cfRule>
  </conditionalFormatting>
  <conditionalFormatting sqref="F20">
    <cfRule type="containsText" dxfId="466" priority="3" operator="containsText" text="Please fill in data">
      <formula>NOT(ISERROR(SEARCH("Please fill in data",F20)))</formula>
    </cfRule>
  </conditionalFormatting>
  <conditionalFormatting sqref="F22">
    <cfRule type="containsText" dxfId="465" priority="2" operator="containsText" text="Please fill in data">
      <formula>NOT(ISERROR(SEARCH("Please fill in data",F22)))</formula>
    </cfRule>
  </conditionalFormatting>
  <hyperlinks>
    <hyperlink ref="B1" location="'Table of Contents'!A1" display="Asset Level Quarterly Data Delivery Template Version 1.0 DRAFT" xr:uid="{00000000-0004-0000-0100-000000000000}"/>
    <hyperlink ref="F7" location="INREVContactDetails!B7" display="INREV Contact Details" xr:uid="{00000000-0004-0000-0100-000001000000}"/>
    <hyperlink ref="F8" location="FrontPage!B5" display="Frontpage" xr:uid="{00000000-0004-0000-0100-000002000000}"/>
    <hyperlink ref="F9" location="DataCollectionSheet!A1" display="Data Collection Sheet" xr:uid="{00000000-0004-0000-0100-000003000000}"/>
    <hyperlink ref="F10" location="Definitions!B6" display="Definitions" xr:uid="{00000000-0004-0000-0100-000004000000}"/>
    <hyperlink ref="F11" location="DropDownOptions!B5" display="Drop-down options" xr:uid="{00000000-0004-0000-0100-000005000000}"/>
    <hyperlink ref="F12" location="'TermsofUse&amp;Disclaimer'!A1" display="Terms of use and disclaimer" xr:uid="{00000000-0004-0000-0100-000006000000}"/>
    <hyperlink ref="F13" location="'Syntax Errors Validation Rules'!B5" display="Syntax Errors Validation Rules (Errors)" xr:uid="{00000000-0004-0000-0100-000007000000}"/>
    <hyperlink ref="F14" location="'Business Logic Validation Rules'!A1" display="Buiseness Logic Validation Rules (Warnings)" xr:uid="{00000000-0004-0000-0100-000008000000}"/>
  </hyperlinks>
  <pageMargins left="0.7" right="0.7" top="0.75" bottom="0.75" header="0.3" footer="0.3"/>
  <pageSetup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3"/>
    <pageSetUpPr fitToPage="1"/>
  </sheetPr>
  <dimension ref="B1:AF92"/>
  <sheetViews>
    <sheetView showGridLines="0" showZeros="0" topLeftCell="J1" zoomScaleNormal="100" workbookViewId="0">
      <pane ySplit="5" topLeftCell="A6" activePane="bottomLeft" state="frozen"/>
      <selection activeCell="C10" sqref="C10"/>
      <selection pane="bottomLeft" activeCell="T21" sqref="T21"/>
    </sheetView>
  </sheetViews>
  <sheetFormatPr defaultColWidth="9.140625" defaultRowHeight="12.75" x14ac:dyDescent="0.2"/>
  <cols>
    <col min="1" max="1" width="10.140625" style="35" customWidth="1"/>
    <col min="2" max="2" width="39" style="35" customWidth="1"/>
    <col min="3" max="3" width="1.85546875" style="35" customWidth="1"/>
    <col min="4" max="4" width="12.140625" style="35" bestFit="1" customWidth="1"/>
    <col min="5" max="5" width="1.140625" style="35" customWidth="1"/>
    <col min="6" max="6" width="3.85546875" style="35" bestFit="1" customWidth="1"/>
    <col min="7" max="7" width="12.85546875" style="35" customWidth="1"/>
    <col min="8" max="8" width="2" style="35" customWidth="1"/>
    <col min="9" max="9" width="30" style="35" bestFit="1" customWidth="1"/>
    <col min="10" max="10" width="2.85546875" style="35" customWidth="1"/>
    <col min="11" max="11" width="7" style="35" bestFit="1" customWidth="1"/>
    <col min="12" max="12" width="39.140625" style="35" bestFit="1" customWidth="1"/>
    <col min="13" max="13" width="3.85546875" style="35" customWidth="1"/>
    <col min="14" max="14" width="4" style="43" bestFit="1" customWidth="1"/>
    <col min="15" max="15" width="18.85546875" style="43" bestFit="1" customWidth="1"/>
    <col min="16" max="17" width="16.85546875" style="43" bestFit="1" customWidth="1"/>
    <col min="18" max="18" width="3.85546875" style="35" customWidth="1"/>
    <col min="19" max="19" width="39.85546875" style="35" customWidth="1"/>
    <col min="20" max="20" width="15.85546875" style="35" customWidth="1"/>
    <col min="21" max="21" width="2.85546875" style="35" customWidth="1"/>
    <col min="22" max="22" width="5.85546875" style="44" customWidth="1"/>
    <col min="23" max="23" width="13.140625" style="35" customWidth="1"/>
    <col min="24" max="24" width="2.140625" style="35" customWidth="1"/>
    <col min="25" max="25" width="14.85546875" style="35" customWidth="1"/>
    <col min="26" max="26" width="3.140625" style="35" customWidth="1"/>
    <col min="27" max="27" width="7.85546875" style="35" customWidth="1"/>
    <col min="28" max="28" width="13.140625" style="35" customWidth="1"/>
    <col min="29" max="29" width="2.140625" style="35" customWidth="1"/>
    <col min="30" max="30" width="3.140625" style="35" customWidth="1"/>
    <col min="31" max="31" width="13.140625" style="35" bestFit="1" customWidth="1"/>
    <col min="32" max="32" width="9.140625" style="35"/>
    <col min="33" max="33" width="3.140625" style="35" customWidth="1"/>
    <col min="34" max="16384" width="9.140625" style="35"/>
  </cols>
  <sheetData>
    <row r="1" spans="2:32" s="1" customFormat="1" ht="35.25" customHeight="1" x14ac:dyDescent="0.2">
      <c r="B1" s="50" t="str">
        <f ca="1">MID(CELL("filename",A1),FIND("]",CELL("filename",A1))+ 1,255)</f>
        <v>SDDS Tables</v>
      </c>
    </row>
    <row r="5" spans="2:32" x14ac:dyDescent="0.2">
      <c r="B5" s="5" t="s">
        <v>28</v>
      </c>
      <c r="D5" s="6" t="s">
        <v>29</v>
      </c>
      <c r="F5" s="5" t="s">
        <v>30</v>
      </c>
      <c r="G5" s="7"/>
      <c r="I5" s="5" t="s">
        <v>31</v>
      </c>
      <c r="K5" s="5" t="s">
        <v>32</v>
      </c>
      <c r="L5" s="7"/>
      <c r="N5" s="8" t="s">
        <v>33</v>
      </c>
      <c r="O5" s="9" t="s">
        <v>34</v>
      </c>
      <c r="P5" s="10" t="s">
        <v>35</v>
      </c>
      <c r="Q5" s="10" t="s">
        <v>35</v>
      </c>
      <c r="S5" s="8" t="s">
        <v>36</v>
      </c>
      <c r="T5" s="238" t="s">
        <v>37</v>
      </c>
      <c r="U5" s="239"/>
      <c r="V5" s="239"/>
      <c r="W5" s="240"/>
      <c r="X5" s="48"/>
      <c r="Y5" s="241" t="s">
        <v>38</v>
      </c>
      <c r="Z5" s="242"/>
      <c r="AA5" s="242"/>
      <c r="AB5" s="243"/>
      <c r="AC5" s="48"/>
      <c r="AE5" s="11" t="s">
        <v>39</v>
      </c>
      <c r="AF5" s="7"/>
    </row>
    <row r="6" spans="2:32" x14ac:dyDescent="0.2">
      <c r="B6" s="12" t="s">
        <v>40</v>
      </c>
      <c r="D6" s="12" t="s">
        <v>41</v>
      </c>
      <c r="F6" s="13">
        <v>1</v>
      </c>
      <c r="G6" s="14" t="s">
        <v>42</v>
      </c>
      <c r="I6" s="12" t="s">
        <v>43</v>
      </c>
      <c r="K6" s="15" t="s">
        <v>44</v>
      </c>
      <c r="L6" s="16" t="s">
        <v>45</v>
      </c>
      <c r="N6" s="17">
        <v>101</v>
      </c>
      <c r="O6" s="18" t="s">
        <v>46</v>
      </c>
      <c r="P6" s="18" t="s">
        <v>47</v>
      </c>
      <c r="Q6" s="19" t="s">
        <v>48</v>
      </c>
      <c r="S6" s="17" t="s">
        <v>49</v>
      </c>
      <c r="T6" s="20" t="s">
        <v>50</v>
      </c>
      <c r="U6" s="18"/>
      <c r="V6" s="21">
        <f>IF(T6&lt;&gt;" ",VLOOKUP(T6,SCPa,2,FALSE),0)</f>
        <v>1</v>
      </c>
      <c r="W6" s="22" t="str">
        <f>VLOOKUP(V6,SCP,2,FALSE)</f>
        <v>Core ≤ 40%</v>
      </c>
      <c r="X6" s="23"/>
      <c r="Y6" s="51"/>
      <c r="Z6" s="18"/>
      <c r="AA6" s="24" t="e">
        <f>IF(Y6&lt;&gt;" ",VLOOKUP(Y6,SCPa,2,FALSE),0)</f>
        <v>#N/A</v>
      </c>
      <c r="AB6" s="25" t="e">
        <f>VLOOKUP(AA6,SCP,2,FALSE)</f>
        <v>#N/A</v>
      </c>
      <c r="AC6" s="19"/>
      <c r="AE6" s="13" t="s">
        <v>50</v>
      </c>
      <c r="AF6" s="26">
        <v>1</v>
      </c>
    </row>
    <row r="7" spans="2:32" x14ac:dyDescent="0.2">
      <c r="B7" s="12" t="s">
        <v>51</v>
      </c>
      <c r="D7" s="27" t="s">
        <v>52</v>
      </c>
      <c r="F7" s="13">
        <v>2</v>
      </c>
      <c r="G7" s="14" t="s">
        <v>53</v>
      </c>
      <c r="I7" s="12" t="s">
        <v>54</v>
      </c>
      <c r="N7" s="17">
        <v>102</v>
      </c>
      <c r="O7" s="18" t="s">
        <v>55</v>
      </c>
      <c r="P7" s="18" t="s">
        <v>47</v>
      </c>
      <c r="Q7" s="19" t="s">
        <v>48</v>
      </c>
      <c r="S7" s="17" t="s">
        <v>56</v>
      </c>
      <c r="T7" s="28" t="s">
        <v>57</v>
      </c>
      <c r="U7" s="18"/>
      <c r="V7" s="29">
        <f>VLOOKUP(T7,SCPb,2,FALSE)</f>
        <v>1</v>
      </c>
      <c r="W7" s="25" t="str">
        <f>VLOOKUP(V7,SCP,2,FALSE)</f>
        <v>Core ≤ 40%</v>
      </c>
      <c r="X7" s="23"/>
      <c r="Y7" s="51"/>
      <c r="Z7" s="18"/>
      <c r="AA7" s="24" t="e">
        <f>VLOOKUP(Y7,SCPb,2,FALSE)</f>
        <v>#N/A</v>
      </c>
      <c r="AB7" s="25" t="e">
        <f>VLOOKUP(AA7,SCP,2,FALSE)</f>
        <v>#N/A</v>
      </c>
      <c r="AC7" s="19"/>
      <c r="AE7" s="13" t="s">
        <v>58</v>
      </c>
      <c r="AF7" s="26">
        <v>3</v>
      </c>
    </row>
    <row r="8" spans="2:32" x14ac:dyDescent="0.2">
      <c r="B8" s="12" t="s">
        <v>59</v>
      </c>
      <c r="F8" s="13">
        <v>3</v>
      </c>
      <c r="G8" s="14" t="s">
        <v>60</v>
      </c>
      <c r="I8" s="12" t="s">
        <v>61</v>
      </c>
      <c r="N8" s="17">
        <v>103</v>
      </c>
      <c r="O8" s="18" t="s">
        <v>62</v>
      </c>
      <c r="P8" s="18" t="s">
        <v>47</v>
      </c>
      <c r="Q8" s="19" t="s">
        <v>48</v>
      </c>
      <c r="S8" s="17" t="s">
        <v>63</v>
      </c>
      <c r="T8" s="28" t="s">
        <v>64</v>
      </c>
      <c r="U8" s="18"/>
      <c r="V8" s="29">
        <f>VLOOKUP(T8,SCPd,2,FALSE)</f>
        <v>4</v>
      </c>
      <c r="W8" s="25" t="str">
        <f>VLOOKUP(V8,SCP,2,FALSE)</f>
        <v>Opportunity</v>
      </c>
      <c r="X8" s="23"/>
      <c r="Y8" s="51"/>
      <c r="Z8" s="18"/>
      <c r="AA8" s="24" t="e">
        <f>VLOOKUP(Y8,SCPd,2,FALSE)</f>
        <v>#N/A</v>
      </c>
      <c r="AB8" s="25" t="e">
        <f>VLOOKUP(AA8,SCP,2,FALSE)</f>
        <v>#N/A</v>
      </c>
      <c r="AC8" s="19"/>
      <c r="AE8" s="30" t="s">
        <v>65</v>
      </c>
      <c r="AF8" s="31">
        <v>4</v>
      </c>
    </row>
    <row r="9" spans="2:32" x14ac:dyDescent="0.2">
      <c r="B9" s="12" t="s">
        <v>66</v>
      </c>
      <c r="D9" s="6" t="s">
        <v>67</v>
      </c>
      <c r="F9" s="30">
        <v>4</v>
      </c>
      <c r="G9" s="32" t="s">
        <v>68</v>
      </c>
      <c r="I9" s="12"/>
      <c r="N9" s="17">
        <v>104</v>
      </c>
      <c r="O9" s="18" t="s">
        <v>69</v>
      </c>
      <c r="P9" s="18" t="s">
        <v>47</v>
      </c>
      <c r="Q9" s="19" t="s">
        <v>48</v>
      </c>
      <c r="S9" s="17"/>
      <c r="T9" s="18"/>
      <c r="U9" s="18"/>
      <c r="V9" s="33"/>
      <c r="W9" s="18"/>
      <c r="X9" s="18"/>
      <c r="Y9" s="18"/>
      <c r="Z9" s="18"/>
      <c r="AA9" s="33"/>
      <c r="AB9" s="18"/>
      <c r="AC9" s="19"/>
      <c r="AF9" s="45"/>
    </row>
    <row r="10" spans="2:32" x14ac:dyDescent="0.2">
      <c r="B10" s="12" t="s">
        <v>70</v>
      </c>
      <c r="D10" s="12" t="s">
        <v>71</v>
      </c>
      <c r="I10" s="12" t="s">
        <v>72</v>
      </c>
      <c r="N10" s="17">
        <v>105</v>
      </c>
      <c r="O10" s="18" t="s">
        <v>73</v>
      </c>
      <c r="P10" s="18" t="s">
        <v>47</v>
      </c>
      <c r="Q10" s="19" t="s">
        <v>48</v>
      </c>
      <c r="S10" s="17"/>
      <c r="T10" s="18" t="s">
        <v>74</v>
      </c>
      <c r="U10" s="18"/>
      <c r="V10" s="29">
        <f>MAX(V6:V8)</f>
        <v>4</v>
      </c>
      <c r="W10" s="25" t="str">
        <f>VLOOKUP(V10,SCP,2,FALSE)</f>
        <v>Opportunity</v>
      </c>
      <c r="X10" s="34"/>
      <c r="Y10" s="18" t="s">
        <v>74</v>
      </c>
      <c r="Z10" s="18"/>
      <c r="AA10" s="24" t="e">
        <f>MAX(AA6:AA8)</f>
        <v>#N/A</v>
      </c>
      <c r="AB10" s="25" t="e">
        <f>VLOOKUP(AA10,SCP,2,FALSE)</f>
        <v>#N/A</v>
      </c>
      <c r="AC10" s="19"/>
      <c r="AE10" s="11" t="s">
        <v>75</v>
      </c>
      <c r="AF10" s="7"/>
    </row>
    <row r="11" spans="2:32" x14ac:dyDescent="0.2">
      <c r="B11" s="12" t="s">
        <v>76</v>
      </c>
      <c r="D11" s="27" t="s">
        <v>77</v>
      </c>
      <c r="I11" s="12" t="s">
        <v>78</v>
      </c>
      <c r="N11" s="17">
        <v>106</v>
      </c>
      <c r="O11" s="18" t="s">
        <v>79</v>
      </c>
      <c r="P11" s="18" t="s">
        <v>47</v>
      </c>
      <c r="Q11" s="19" t="s">
        <v>48</v>
      </c>
      <c r="S11" s="17"/>
      <c r="T11" s="18"/>
      <c r="U11" s="18"/>
      <c r="V11" s="33"/>
      <c r="W11" s="18"/>
      <c r="X11" s="18"/>
      <c r="Y11" s="18"/>
      <c r="Z11" s="18"/>
      <c r="AA11" s="33"/>
      <c r="AB11" s="18"/>
      <c r="AC11" s="19"/>
      <c r="AE11" s="13" t="s">
        <v>57</v>
      </c>
      <c r="AF11" s="26">
        <v>1</v>
      </c>
    </row>
    <row r="12" spans="2:32" x14ac:dyDescent="0.2">
      <c r="B12" s="12" t="s">
        <v>80</v>
      </c>
      <c r="I12" s="12" t="s">
        <v>81</v>
      </c>
      <c r="N12" s="17">
        <v>107</v>
      </c>
      <c r="O12" s="18" t="s">
        <v>82</v>
      </c>
      <c r="P12" s="18" t="s">
        <v>47</v>
      </c>
      <c r="Q12" s="19" t="s">
        <v>48</v>
      </c>
      <c r="S12" s="17" t="s">
        <v>83</v>
      </c>
      <c r="T12" s="28" t="s">
        <v>84</v>
      </c>
      <c r="U12" s="18"/>
      <c r="V12" s="29">
        <f>IF(V10&lt;3,VLOOKUP(T12,SCPc,2,FALSE),V10)</f>
        <v>4</v>
      </c>
      <c r="W12" s="25" t="str">
        <f>VLOOKUP(V12,SCP,2,FALSE)</f>
        <v>Opportunity</v>
      </c>
      <c r="X12" s="23"/>
      <c r="Y12" s="51"/>
      <c r="Z12" s="18"/>
      <c r="AA12" s="24" t="e">
        <f>IF(AA10&lt;3,VLOOKUP(Y12,SCPc,2,FALSE),AA10)</f>
        <v>#N/A</v>
      </c>
      <c r="AB12" s="25" t="e">
        <f>VLOOKUP(AA12,SCP,2,FALSE)</f>
        <v>#N/A</v>
      </c>
      <c r="AC12" s="19"/>
      <c r="AE12" s="13" t="s">
        <v>85</v>
      </c>
      <c r="AF12" s="26">
        <v>3</v>
      </c>
    </row>
    <row r="13" spans="2:32" x14ac:dyDescent="0.2">
      <c r="B13" s="12" t="s">
        <v>86</v>
      </c>
      <c r="D13" s="6" t="s">
        <v>87</v>
      </c>
      <c r="I13" s="12" t="s">
        <v>88</v>
      </c>
      <c r="N13" s="17">
        <v>108</v>
      </c>
      <c r="O13" s="18" t="s">
        <v>89</v>
      </c>
      <c r="P13" s="18" t="s">
        <v>47</v>
      </c>
      <c r="Q13" s="19" t="s">
        <v>48</v>
      </c>
      <c r="S13" s="17"/>
      <c r="T13" s="18"/>
      <c r="U13" s="18"/>
      <c r="V13" s="33"/>
      <c r="W13" s="18"/>
      <c r="X13" s="18"/>
      <c r="Y13" s="18"/>
      <c r="Z13" s="18"/>
      <c r="AA13" s="33"/>
      <c r="AB13" s="18"/>
      <c r="AC13" s="19"/>
      <c r="AE13" s="30" t="s">
        <v>90</v>
      </c>
      <c r="AF13" s="31">
        <v>4</v>
      </c>
    </row>
    <row r="14" spans="2:32" x14ac:dyDescent="0.2">
      <c r="B14" s="12" t="s">
        <v>91</v>
      </c>
      <c r="D14" s="12" t="s">
        <v>92</v>
      </c>
      <c r="I14" s="12" t="s">
        <v>93</v>
      </c>
      <c r="N14" s="17">
        <v>109</v>
      </c>
      <c r="O14" s="18" t="s">
        <v>94</v>
      </c>
      <c r="P14" s="18" t="s">
        <v>47</v>
      </c>
      <c r="Q14" s="19" t="s">
        <v>48</v>
      </c>
      <c r="S14" s="17"/>
      <c r="T14" s="18" t="s">
        <v>95</v>
      </c>
      <c r="U14" s="18"/>
      <c r="V14" s="29">
        <f>MAX(V6:V12)</f>
        <v>4</v>
      </c>
      <c r="W14" s="25" t="str">
        <f>VLOOKUP(V14,SCP,2,FALSE)</f>
        <v>Opportunity</v>
      </c>
      <c r="X14" s="34"/>
      <c r="Y14" s="18" t="s">
        <v>95</v>
      </c>
      <c r="Z14" s="18"/>
      <c r="AA14" s="24" t="e">
        <f>MAX(AA6:AA12)</f>
        <v>#N/A</v>
      </c>
      <c r="AB14" s="25">
        <f>IFERROR(VLOOKUP(AA14,SCP,2,FALSE),)</f>
        <v>0</v>
      </c>
      <c r="AC14" s="19"/>
      <c r="AF14" s="45"/>
    </row>
    <row r="15" spans="2:32" x14ac:dyDescent="0.2">
      <c r="B15" s="12" t="s">
        <v>96</v>
      </c>
      <c r="D15" s="27" t="s">
        <v>13</v>
      </c>
      <c r="I15" s="12" t="s">
        <v>97</v>
      </c>
      <c r="N15" s="17">
        <v>110</v>
      </c>
      <c r="O15" s="18" t="s">
        <v>98</v>
      </c>
      <c r="P15" s="18" t="s">
        <v>47</v>
      </c>
      <c r="Q15" s="19" t="s">
        <v>48</v>
      </c>
      <c r="S15" s="36"/>
      <c r="T15" s="37"/>
      <c r="U15" s="37"/>
      <c r="V15" s="38"/>
      <c r="W15" s="37"/>
      <c r="X15" s="37"/>
      <c r="Y15" s="37"/>
      <c r="Z15" s="37"/>
      <c r="AA15" s="38"/>
      <c r="AB15" s="37"/>
      <c r="AC15" s="39"/>
      <c r="AE15" s="11" t="s">
        <v>99</v>
      </c>
      <c r="AF15" s="7"/>
    </row>
    <row r="16" spans="2:32" x14ac:dyDescent="0.2">
      <c r="B16" s="12" t="s">
        <v>100</v>
      </c>
      <c r="I16" s="12" t="s">
        <v>101</v>
      </c>
      <c r="N16" s="17">
        <v>111</v>
      </c>
      <c r="O16" s="18" t="s">
        <v>102</v>
      </c>
      <c r="P16" s="18" t="s">
        <v>47</v>
      </c>
      <c r="Q16" s="19" t="s">
        <v>48</v>
      </c>
      <c r="AE16" s="13" t="s">
        <v>103</v>
      </c>
      <c r="AF16" s="26">
        <v>1</v>
      </c>
    </row>
    <row r="17" spans="2:32" x14ac:dyDescent="0.2">
      <c r="B17" s="12" t="s">
        <v>104</v>
      </c>
      <c r="D17" s="6" t="s">
        <v>105</v>
      </c>
      <c r="I17" s="12" t="s">
        <v>106</v>
      </c>
      <c r="N17" s="17">
        <v>112</v>
      </c>
      <c r="O17" s="18" t="s">
        <v>107</v>
      </c>
      <c r="P17" s="18" t="s">
        <v>47</v>
      </c>
      <c r="Q17" s="19" t="s">
        <v>48</v>
      </c>
      <c r="Y17" s="40" t="s">
        <v>108</v>
      </c>
      <c r="AE17" s="13" t="s">
        <v>109</v>
      </c>
      <c r="AF17" s="26">
        <v>3</v>
      </c>
    </row>
    <row r="18" spans="2:32" x14ac:dyDescent="0.2">
      <c r="B18" s="12" t="s">
        <v>110</v>
      </c>
      <c r="D18" s="12" t="s">
        <v>111</v>
      </c>
      <c r="I18" s="12" t="s">
        <v>112</v>
      </c>
      <c r="N18" s="17">
        <v>113</v>
      </c>
      <c r="O18" s="18" t="s">
        <v>113</v>
      </c>
      <c r="P18" s="18" t="s">
        <v>47</v>
      </c>
      <c r="Q18" s="19" t="s">
        <v>48</v>
      </c>
      <c r="Y18" s="35" t="s">
        <v>11</v>
      </c>
      <c r="AA18" s="46" t="e">
        <f>IF((AA10&lt;3)*(Y12="n.a.")=1,1,0)</f>
        <v>#N/A</v>
      </c>
      <c r="AE18" s="30" t="s">
        <v>14</v>
      </c>
      <c r="AF18" s="31">
        <v>1</v>
      </c>
    </row>
    <row r="19" spans="2:32" x14ac:dyDescent="0.2">
      <c r="B19" s="12" t="s">
        <v>114</v>
      </c>
      <c r="D19" s="27" t="s">
        <v>115</v>
      </c>
      <c r="I19" s="12" t="s">
        <v>116</v>
      </c>
      <c r="N19" s="17">
        <v>114</v>
      </c>
      <c r="O19" s="18" t="s">
        <v>117</v>
      </c>
      <c r="P19" s="18" t="s">
        <v>47</v>
      </c>
      <c r="Q19" s="19" t="s">
        <v>48</v>
      </c>
    </row>
    <row r="20" spans="2:32" x14ac:dyDescent="0.2">
      <c r="B20" s="12" t="s">
        <v>118</v>
      </c>
      <c r="I20" s="12" t="s">
        <v>119</v>
      </c>
      <c r="N20" s="17">
        <v>115</v>
      </c>
      <c r="O20" s="18" t="s">
        <v>120</v>
      </c>
      <c r="P20" s="18" t="s">
        <v>47</v>
      </c>
      <c r="Q20" s="19" t="s">
        <v>48</v>
      </c>
      <c r="Y20" s="40" t="s">
        <v>121</v>
      </c>
      <c r="AE20" s="11" t="s">
        <v>122</v>
      </c>
      <c r="AF20" s="7"/>
    </row>
    <row r="21" spans="2:32" x14ac:dyDescent="0.2">
      <c r="B21" s="12" t="s">
        <v>123</v>
      </c>
      <c r="I21" s="12" t="s">
        <v>124</v>
      </c>
      <c r="N21" s="17">
        <v>201</v>
      </c>
      <c r="O21" s="18" t="s">
        <v>125</v>
      </c>
      <c r="P21" s="18" t="s">
        <v>126</v>
      </c>
      <c r="Q21" s="19" t="s">
        <v>48</v>
      </c>
      <c r="Y21" s="35" t="s">
        <v>127</v>
      </c>
      <c r="AA21" s="46" t="e">
        <f>IF((AA10&gt;2)*(Y12&lt;&gt;"n.a.")=1,1,0)</f>
        <v>#N/A</v>
      </c>
      <c r="AE21" s="13" t="s">
        <v>128</v>
      </c>
      <c r="AF21" s="26">
        <v>1</v>
      </c>
    </row>
    <row r="22" spans="2:32" x14ac:dyDescent="0.2">
      <c r="B22" s="12" t="s">
        <v>129</v>
      </c>
      <c r="I22" s="12" t="s">
        <v>130</v>
      </c>
      <c r="N22" s="17">
        <v>202</v>
      </c>
      <c r="O22" s="18" t="s">
        <v>131</v>
      </c>
      <c r="P22" s="18" t="s">
        <v>126</v>
      </c>
      <c r="Q22" s="19" t="s">
        <v>48</v>
      </c>
      <c r="AE22" s="13" t="s">
        <v>65</v>
      </c>
      <c r="AF22" s="26">
        <v>2</v>
      </c>
    </row>
    <row r="23" spans="2:32" x14ac:dyDescent="0.2">
      <c r="B23" s="12" t="s">
        <v>132</v>
      </c>
      <c r="I23" s="12" t="s">
        <v>133</v>
      </c>
      <c r="N23" s="17">
        <v>203</v>
      </c>
      <c r="O23" s="18" t="s">
        <v>134</v>
      </c>
      <c r="P23" s="18" t="s">
        <v>126</v>
      </c>
      <c r="Q23" s="19" t="s">
        <v>48</v>
      </c>
      <c r="AE23" s="13" t="s">
        <v>135</v>
      </c>
      <c r="AF23" s="26">
        <v>3</v>
      </c>
    </row>
    <row r="24" spans="2:32" x14ac:dyDescent="0.2">
      <c r="B24" s="12" t="s">
        <v>136</v>
      </c>
      <c r="I24" s="12" t="s">
        <v>137</v>
      </c>
      <c r="N24" s="17">
        <v>204</v>
      </c>
      <c r="O24" s="18" t="s">
        <v>138</v>
      </c>
      <c r="P24" s="18" t="s">
        <v>126</v>
      </c>
      <c r="Q24" s="19" t="s">
        <v>48</v>
      </c>
      <c r="Y24" s="35" t="s">
        <v>139</v>
      </c>
      <c r="AA24" s="46" t="e">
        <f>AA18+AA21</f>
        <v>#N/A</v>
      </c>
      <c r="AE24" s="30" t="s">
        <v>64</v>
      </c>
      <c r="AF24" s="31">
        <v>4</v>
      </c>
    </row>
    <row r="25" spans="2:32" x14ac:dyDescent="0.2">
      <c r="B25" s="12" t="s">
        <v>140</v>
      </c>
      <c r="I25" s="12" t="s">
        <v>141</v>
      </c>
      <c r="N25" s="17">
        <v>205</v>
      </c>
      <c r="O25" s="18" t="s">
        <v>142</v>
      </c>
      <c r="P25" s="18" t="s">
        <v>126</v>
      </c>
      <c r="Q25" s="19" t="s">
        <v>48</v>
      </c>
    </row>
    <row r="26" spans="2:32" x14ac:dyDescent="0.2">
      <c r="B26" s="12" t="s">
        <v>143</v>
      </c>
      <c r="I26" s="12" t="s">
        <v>144</v>
      </c>
      <c r="N26" s="17">
        <v>206</v>
      </c>
      <c r="O26" s="18" t="s">
        <v>145</v>
      </c>
      <c r="P26" s="18" t="s">
        <v>126</v>
      </c>
      <c r="Q26" s="19" t="s">
        <v>48</v>
      </c>
    </row>
    <row r="27" spans="2:32" x14ac:dyDescent="0.2">
      <c r="B27" s="12" t="s">
        <v>146</v>
      </c>
      <c r="I27" s="12" t="s">
        <v>147</v>
      </c>
      <c r="N27" s="17">
        <v>207</v>
      </c>
      <c r="O27" s="18" t="s">
        <v>148</v>
      </c>
      <c r="P27" s="18" t="s">
        <v>126</v>
      </c>
      <c r="Q27" s="19" t="s">
        <v>48</v>
      </c>
    </row>
    <row r="28" spans="2:32" x14ac:dyDescent="0.2">
      <c r="B28" s="12" t="s">
        <v>149</v>
      </c>
      <c r="I28" s="12" t="s">
        <v>150</v>
      </c>
      <c r="N28" s="17">
        <v>208</v>
      </c>
      <c r="O28" s="18" t="s">
        <v>151</v>
      </c>
      <c r="P28" s="18" t="s">
        <v>126</v>
      </c>
      <c r="Q28" s="19" t="s">
        <v>48</v>
      </c>
    </row>
    <row r="29" spans="2:32" x14ac:dyDescent="0.2">
      <c r="B29" s="12" t="s">
        <v>152</v>
      </c>
      <c r="I29" s="12" t="s">
        <v>153</v>
      </c>
      <c r="N29" s="17">
        <v>209</v>
      </c>
      <c r="O29" s="18" t="s">
        <v>154</v>
      </c>
      <c r="P29" s="18" t="s">
        <v>126</v>
      </c>
      <c r="Q29" s="19" t="s">
        <v>48</v>
      </c>
    </row>
    <row r="30" spans="2:32" x14ac:dyDescent="0.2">
      <c r="B30" s="12" t="s">
        <v>155</v>
      </c>
      <c r="I30" s="12" t="s">
        <v>156</v>
      </c>
      <c r="N30" s="17">
        <v>210</v>
      </c>
      <c r="O30" s="18" t="s">
        <v>157</v>
      </c>
      <c r="P30" s="18" t="s">
        <v>126</v>
      </c>
      <c r="Q30" s="19" t="s">
        <v>48</v>
      </c>
    </row>
    <row r="31" spans="2:32" x14ac:dyDescent="0.2">
      <c r="B31" s="12" t="s">
        <v>158</v>
      </c>
      <c r="I31" s="12" t="s">
        <v>159</v>
      </c>
      <c r="N31" s="17">
        <v>211</v>
      </c>
      <c r="O31" s="18" t="s">
        <v>160</v>
      </c>
      <c r="P31" s="18" t="s">
        <v>126</v>
      </c>
      <c r="Q31" s="19" t="s">
        <v>48</v>
      </c>
    </row>
    <row r="32" spans="2:32" x14ac:dyDescent="0.2">
      <c r="B32" s="12" t="s">
        <v>161</v>
      </c>
      <c r="I32" s="12" t="s">
        <v>162</v>
      </c>
      <c r="N32" s="17">
        <v>212</v>
      </c>
      <c r="O32" s="18" t="s">
        <v>163</v>
      </c>
      <c r="P32" s="18" t="s">
        <v>126</v>
      </c>
      <c r="Q32" s="19" t="s">
        <v>48</v>
      </c>
    </row>
    <row r="33" spans="2:17" x14ac:dyDescent="0.2">
      <c r="B33" s="12" t="s">
        <v>164</v>
      </c>
      <c r="I33" s="12" t="s">
        <v>165</v>
      </c>
      <c r="N33" s="17">
        <v>213</v>
      </c>
      <c r="O33" s="18" t="s">
        <v>166</v>
      </c>
      <c r="P33" s="18" t="s">
        <v>126</v>
      </c>
      <c r="Q33" s="19" t="s">
        <v>48</v>
      </c>
    </row>
    <row r="34" spans="2:17" x14ac:dyDescent="0.2">
      <c r="B34" s="12" t="s">
        <v>167</v>
      </c>
      <c r="I34" s="12" t="s">
        <v>168</v>
      </c>
      <c r="N34" s="17">
        <v>214</v>
      </c>
      <c r="O34" s="18" t="s">
        <v>169</v>
      </c>
      <c r="P34" s="18" t="s">
        <v>126</v>
      </c>
      <c r="Q34" s="19" t="s">
        <v>48</v>
      </c>
    </row>
    <row r="35" spans="2:17" x14ac:dyDescent="0.2">
      <c r="B35" s="12" t="s">
        <v>170</v>
      </c>
      <c r="I35" s="12" t="s">
        <v>171</v>
      </c>
      <c r="N35" s="17">
        <v>215</v>
      </c>
      <c r="O35" s="18" t="s">
        <v>172</v>
      </c>
      <c r="P35" s="18" t="s">
        <v>126</v>
      </c>
      <c r="Q35" s="19" t="s">
        <v>48</v>
      </c>
    </row>
    <row r="36" spans="2:17" x14ac:dyDescent="0.2">
      <c r="B36" s="12" t="s">
        <v>173</v>
      </c>
      <c r="I36" s="12" t="s">
        <v>174</v>
      </c>
      <c r="N36" s="17">
        <v>301</v>
      </c>
      <c r="O36" s="18" t="s">
        <v>175</v>
      </c>
      <c r="P36" s="18" t="s">
        <v>176</v>
      </c>
      <c r="Q36" s="19" t="s">
        <v>176</v>
      </c>
    </row>
    <row r="37" spans="2:17" x14ac:dyDescent="0.2">
      <c r="B37" s="12" t="s">
        <v>177</v>
      </c>
      <c r="I37" s="12" t="s">
        <v>178</v>
      </c>
      <c r="N37" s="17">
        <v>302</v>
      </c>
      <c r="O37" s="18" t="s">
        <v>179</v>
      </c>
      <c r="P37" s="18" t="s">
        <v>176</v>
      </c>
      <c r="Q37" s="19" t="s">
        <v>176</v>
      </c>
    </row>
    <row r="38" spans="2:17" x14ac:dyDescent="0.2">
      <c r="B38" s="12" t="s">
        <v>180</v>
      </c>
      <c r="I38" s="12" t="s">
        <v>181</v>
      </c>
      <c r="N38" s="17">
        <v>303</v>
      </c>
      <c r="O38" s="18" t="s">
        <v>182</v>
      </c>
      <c r="P38" s="18" t="s">
        <v>176</v>
      </c>
      <c r="Q38" s="19" t="s">
        <v>176</v>
      </c>
    </row>
    <row r="39" spans="2:17" x14ac:dyDescent="0.2">
      <c r="B39" s="12" t="s">
        <v>183</v>
      </c>
      <c r="I39" s="12" t="s">
        <v>184</v>
      </c>
      <c r="N39" s="17">
        <v>304</v>
      </c>
      <c r="O39" s="18" t="s">
        <v>185</v>
      </c>
      <c r="P39" s="18" t="s">
        <v>176</v>
      </c>
      <c r="Q39" s="19" t="s">
        <v>176</v>
      </c>
    </row>
    <row r="40" spans="2:17" x14ac:dyDescent="0.2">
      <c r="B40" s="12" t="s">
        <v>186</v>
      </c>
      <c r="I40" s="27" t="s">
        <v>187</v>
      </c>
      <c r="N40" s="17">
        <v>305</v>
      </c>
      <c r="O40" s="18" t="s">
        <v>188</v>
      </c>
      <c r="P40" s="18" t="s">
        <v>176</v>
      </c>
      <c r="Q40" s="19" t="s">
        <v>176</v>
      </c>
    </row>
    <row r="41" spans="2:17" x14ac:dyDescent="0.2">
      <c r="B41" s="12" t="s">
        <v>189</v>
      </c>
      <c r="N41" s="17">
        <v>306</v>
      </c>
      <c r="O41" s="18" t="s">
        <v>190</v>
      </c>
      <c r="P41" s="18" t="s">
        <v>176</v>
      </c>
      <c r="Q41" s="19" t="s">
        <v>176</v>
      </c>
    </row>
    <row r="42" spans="2:17" x14ac:dyDescent="0.2">
      <c r="B42" s="27" t="s">
        <v>191</v>
      </c>
      <c r="I42" s="6" t="s">
        <v>192</v>
      </c>
      <c r="N42" s="17">
        <v>307</v>
      </c>
      <c r="O42" s="18" t="s">
        <v>193</v>
      </c>
      <c r="P42" s="18" t="s">
        <v>176</v>
      </c>
      <c r="Q42" s="19" t="s">
        <v>176</v>
      </c>
    </row>
    <row r="43" spans="2:17" x14ac:dyDescent="0.2">
      <c r="I43" s="12" t="s">
        <v>16</v>
      </c>
      <c r="N43" s="17">
        <v>308</v>
      </c>
      <c r="O43" s="18" t="s">
        <v>194</v>
      </c>
      <c r="P43" s="18" t="s">
        <v>176</v>
      </c>
      <c r="Q43" s="19" t="s">
        <v>176</v>
      </c>
    </row>
    <row r="44" spans="2:17" x14ac:dyDescent="0.2">
      <c r="B44" s="6" t="s">
        <v>195</v>
      </c>
      <c r="I44" s="12" t="s">
        <v>196</v>
      </c>
      <c r="N44" s="17">
        <v>309</v>
      </c>
      <c r="O44" s="18" t="s">
        <v>197</v>
      </c>
      <c r="P44" s="18" t="s">
        <v>176</v>
      </c>
      <c r="Q44" s="19" t="s">
        <v>176</v>
      </c>
    </row>
    <row r="45" spans="2:17" x14ac:dyDescent="0.2">
      <c r="B45" s="14" t="s">
        <v>11</v>
      </c>
      <c r="I45" s="12" t="s">
        <v>198</v>
      </c>
      <c r="N45" s="17">
        <v>310</v>
      </c>
      <c r="O45" s="18" t="s">
        <v>199</v>
      </c>
      <c r="P45" s="18" t="s">
        <v>176</v>
      </c>
      <c r="Q45" s="19" t="s">
        <v>176</v>
      </c>
    </row>
    <row r="46" spans="2:17" x14ac:dyDescent="0.2">
      <c r="B46" s="12" t="s">
        <v>60</v>
      </c>
      <c r="I46" s="12" t="s">
        <v>200</v>
      </c>
      <c r="N46" s="17">
        <v>311</v>
      </c>
      <c r="O46" s="18" t="s">
        <v>201</v>
      </c>
      <c r="P46" s="18" t="s">
        <v>176</v>
      </c>
      <c r="Q46" s="19" t="s">
        <v>176</v>
      </c>
    </row>
    <row r="47" spans="2:17" x14ac:dyDescent="0.2">
      <c r="B47" s="27" t="s">
        <v>202</v>
      </c>
      <c r="I47" s="12" t="s">
        <v>203</v>
      </c>
      <c r="N47" s="17">
        <v>312</v>
      </c>
      <c r="O47" s="18" t="s">
        <v>204</v>
      </c>
      <c r="P47" s="18" t="s">
        <v>176</v>
      </c>
      <c r="Q47" s="19" t="s">
        <v>176</v>
      </c>
    </row>
    <row r="48" spans="2:17" x14ac:dyDescent="0.2">
      <c r="I48" s="12" t="s">
        <v>205</v>
      </c>
      <c r="N48" s="17">
        <v>313</v>
      </c>
      <c r="O48" s="18" t="s">
        <v>206</v>
      </c>
      <c r="P48" s="18" t="s">
        <v>176</v>
      </c>
      <c r="Q48" s="19" t="s">
        <v>176</v>
      </c>
    </row>
    <row r="49" spans="2:17" x14ac:dyDescent="0.2">
      <c r="B49" s="5" t="s">
        <v>207</v>
      </c>
      <c r="I49" s="12" t="s">
        <v>208</v>
      </c>
      <c r="N49" s="17">
        <v>314</v>
      </c>
      <c r="O49" s="18" t="s">
        <v>209</v>
      </c>
      <c r="P49" s="18" t="s">
        <v>176</v>
      </c>
      <c r="Q49" s="19" t="s">
        <v>176</v>
      </c>
    </row>
    <row r="50" spans="2:17" x14ac:dyDescent="0.2">
      <c r="B50" s="41" t="s">
        <v>210</v>
      </c>
      <c r="I50" s="12" t="s">
        <v>211</v>
      </c>
      <c r="N50" s="17">
        <v>315</v>
      </c>
      <c r="O50" s="18" t="s">
        <v>212</v>
      </c>
      <c r="P50" s="18" t="s">
        <v>176</v>
      </c>
      <c r="Q50" s="19" t="s">
        <v>176</v>
      </c>
    </row>
    <row r="51" spans="2:17" x14ac:dyDescent="0.2">
      <c r="B51" s="41" t="s">
        <v>213</v>
      </c>
      <c r="I51" s="12" t="s">
        <v>214</v>
      </c>
      <c r="N51" s="17">
        <v>316</v>
      </c>
      <c r="O51" s="18" t="s">
        <v>215</v>
      </c>
      <c r="P51" s="18" t="s">
        <v>176</v>
      </c>
      <c r="Q51" s="19" t="s">
        <v>176</v>
      </c>
    </row>
    <row r="52" spans="2:17" x14ac:dyDescent="0.2">
      <c r="B52" s="41" t="s">
        <v>216</v>
      </c>
      <c r="I52" s="27" t="s">
        <v>217</v>
      </c>
      <c r="N52" s="17">
        <v>401</v>
      </c>
      <c r="O52" s="18" t="s">
        <v>218</v>
      </c>
      <c r="P52" s="18" t="s">
        <v>219</v>
      </c>
      <c r="Q52" s="19" t="s">
        <v>219</v>
      </c>
    </row>
    <row r="53" spans="2:17" x14ac:dyDescent="0.2">
      <c r="B53" s="41" t="s">
        <v>220</v>
      </c>
      <c r="N53" s="17">
        <v>402</v>
      </c>
      <c r="O53" s="18" t="s">
        <v>221</v>
      </c>
      <c r="P53" s="18" t="s">
        <v>219</v>
      </c>
      <c r="Q53" s="19" t="s">
        <v>219</v>
      </c>
    </row>
    <row r="54" spans="2:17" x14ac:dyDescent="0.2">
      <c r="B54" s="41" t="s">
        <v>222</v>
      </c>
      <c r="N54" s="17">
        <v>403</v>
      </c>
      <c r="O54" s="18" t="s">
        <v>223</v>
      </c>
      <c r="P54" s="18" t="s">
        <v>219</v>
      </c>
      <c r="Q54" s="19" t="s">
        <v>219</v>
      </c>
    </row>
    <row r="55" spans="2:17" x14ac:dyDescent="0.2">
      <c r="B55" s="42" t="s">
        <v>224</v>
      </c>
      <c r="N55" s="17">
        <v>404</v>
      </c>
      <c r="O55" s="18" t="s">
        <v>225</v>
      </c>
      <c r="P55" s="18" t="s">
        <v>219</v>
      </c>
      <c r="Q55" s="19" t="s">
        <v>219</v>
      </c>
    </row>
    <row r="56" spans="2:17" x14ac:dyDescent="0.2">
      <c r="N56" s="17">
        <v>405</v>
      </c>
      <c r="O56" s="18" t="s">
        <v>226</v>
      </c>
      <c r="P56" s="18" t="s">
        <v>219</v>
      </c>
      <c r="Q56" s="19" t="s">
        <v>219</v>
      </c>
    </row>
    <row r="57" spans="2:17" x14ac:dyDescent="0.2">
      <c r="N57" s="17">
        <v>406</v>
      </c>
      <c r="O57" s="18" t="s">
        <v>227</v>
      </c>
      <c r="P57" s="18" t="s">
        <v>219</v>
      </c>
      <c r="Q57" s="19" t="s">
        <v>219</v>
      </c>
    </row>
    <row r="58" spans="2:17" x14ac:dyDescent="0.2">
      <c r="N58" s="17">
        <v>407</v>
      </c>
      <c r="O58" s="18" t="s">
        <v>228</v>
      </c>
      <c r="P58" s="18" t="s">
        <v>219</v>
      </c>
      <c r="Q58" s="19" t="s">
        <v>219</v>
      </c>
    </row>
    <row r="59" spans="2:17" x14ac:dyDescent="0.2">
      <c r="N59" s="17">
        <v>408</v>
      </c>
      <c r="O59" s="18" t="s">
        <v>229</v>
      </c>
      <c r="P59" s="18" t="s">
        <v>219</v>
      </c>
      <c r="Q59" s="19" t="s">
        <v>219</v>
      </c>
    </row>
    <row r="60" spans="2:17" x14ac:dyDescent="0.2">
      <c r="N60" s="17">
        <v>409</v>
      </c>
      <c r="O60" s="18" t="s">
        <v>230</v>
      </c>
      <c r="P60" s="18" t="s">
        <v>219</v>
      </c>
      <c r="Q60" s="19" t="s">
        <v>219</v>
      </c>
    </row>
    <row r="61" spans="2:17" x14ac:dyDescent="0.2">
      <c r="N61" s="17">
        <v>410</v>
      </c>
      <c r="O61" s="18" t="s">
        <v>231</v>
      </c>
      <c r="P61" s="18" t="s">
        <v>219</v>
      </c>
      <c r="Q61" s="19" t="s">
        <v>219</v>
      </c>
    </row>
    <row r="62" spans="2:17" x14ac:dyDescent="0.2">
      <c r="N62" s="17">
        <v>411</v>
      </c>
      <c r="O62" s="18" t="s">
        <v>232</v>
      </c>
      <c r="P62" s="18" t="s">
        <v>219</v>
      </c>
      <c r="Q62" s="19" t="s">
        <v>219</v>
      </c>
    </row>
    <row r="63" spans="2:17" x14ac:dyDescent="0.2">
      <c r="N63" s="17">
        <v>412</v>
      </c>
      <c r="O63" s="18" t="s">
        <v>233</v>
      </c>
      <c r="P63" s="18" t="s">
        <v>219</v>
      </c>
      <c r="Q63" s="19" t="s">
        <v>219</v>
      </c>
    </row>
    <row r="64" spans="2:17" x14ac:dyDescent="0.2">
      <c r="N64" s="17">
        <v>413</v>
      </c>
      <c r="O64" s="18" t="s">
        <v>234</v>
      </c>
      <c r="P64" s="18" t="s">
        <v>219</v>
      </c>
      <c r="Q64" s="19" t="s">
        <v>219</v>
      </c>
    </row>
    <row r="65" spans="14:17" x14ac:dyDescent="0.2">
      <c r="N65" s="17">
        <v>414</v>
      </c>
      <c r="O65" s="18" t="s">
        <v>235</v>
      </c>
      <c r="P65" s="18" t="s">
        <v>219</v>
      </c>
      <c r="Q65" s="19" t="s">
        <v>219</v>
      </c>
    </row>
    <row r="66" spans="14:17" x14ac:dyDescent="0.2">
      <c r="N66" s="17">
        <v>415</v>
      </c>
      <c r="O66" s="18" t="s">
        <v>236</v>
      </c>
      <c r="P66" s="18" t="s">
        <v>219</v>
      </c>
      <c r="Q66" s="19" t="s">
        <v>219</v>
      </c>
    </row>
    <row r="67" spans="14:17" x14ac:dyDescent="0.2">
      <c r="N67" s="36">
        <v>501</v>
      </c>
      <c r="O67" s="37" t="s">
        <v>237</v>
      </c>
      <c r="P67" s="37"/>
      <c r="Q67" s="39"/>
    </row>
    <row r="89" spans="11:11" x14ac:dyDescent="0.2">
      <c r="K89" s="47"/>
    </row>
    <row r="92" spans="11:11" x14ac:dyDescent="0.2">
      <c r="K92" s="47"/>
    </row>
  </sheetData>
  <sheetProtection selectLockedCells="1" selectUnlockedCells="1"/>
  <mergeCells count="2">
    <mergeCell ref="T5:W5"/>
    <mergeCell ref="Y5:AB5"/>
  </mergeCells>
  <dataValidations count="5">
    <dataValidation type="list" allowBlank="1" showInputMessage="1" showErrorMessage="1" sqref="T12" xr:uid="{00000000-0002-0000-0200-000000000000}">
      <formula1>$AE$16:$AE$18</formula1>
    </dataValidation>
    <dataValidation type="list" allowBlank="1" showErrorMessage="1" sqref="T6" xr:uid="{00000000-0002-0000-0200-000001000000}">
      <formula1>$AE$6:$AE$8</formula1>
    </dataValidation>
    <dataValidation type="list" allowBlank="1" showInputMessage="1" showErrorMessage="1" sqref="T7" xr:uid="{00000000-0002-0000-0200-000002000000}">
      <formula1>$AE$11:$AE$13</formula1>
    </dataValidation>
    <dataValidation type="list" allowBlank="1" showInputMessage="1" showErrorMessage="1" sqref="T8" xr:uid="{00000000-0002-0000-0200-000003000000}">
      <formula1>$AE$21:$AE$24</formula1>
    </dataValidation>
    <dataValidation type="list" allowBlank="1" showInputMessage="1" showErrorMessage="1" sqref="C22" xr:uid="{00000000-0002-0000-0200-000004000000}">
      <formula1>$D$6:$D$7</formula1>
    </dataValidation>
  </dataValidations>
  <hyperlinks>
    <hyperlink ref="B1" location="'Table of Contents'!A1" display="'Table of Contents'!A1" xr:uid="{00000000-0004-0000-0200-000000000000}"/>
  </hyperlinks>
  <pageMargins left="0.23622047244094491" right="0.23622047244094491" top="0.74803149606299213" bottom="0.74803149606299213" header="0.31496062992125984" footer="0.31496062992125984"/>
  <pageSetup paperSize="8" scale="41" fitToHeight="0" orientation="landscape" cellComments="asDisplayed" r:id="rId1"/>
  <headerFooter alignWithMargins="0">
    <oddHeader>&amp;R&amp;G</oddHeader>
    <oddFooter>&amp;L&amp;F&amp;CPage &amp;P of &amp;N&amp;RDate: &amp;D / Time: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4:B9"/>
  <sheetViews>
    <sheetView workbookViewId="0">
      <selection activeCell="R42" sqref="R42"/>
    </sheetView>
  </sheetViews>
  <sheetFormatPr defaultColWidth="8.85546875" defaultRowHeight="12.75" x14ac:dyDescent="0.2"/>
  <cols>
    <col min="1" max="1" width="10.140625" customWidth="1"/>
  </cols>
  <sheetData>
    <row r="4" spans="2:2" x14ac:dyDescent="0.2">
      <c r="B4" t="s">
        <v>245</v>
      </c>
    </row>
    <row r="5" spans="2:2" x14ac:dyDescent="0.2">
      <c r="B5" t="s">
        <v>246</v>
      </c>
    </row>
    <row r="6" spans="2:2" x14ac:dyDescent="0.2">
      <c r="B6" t="s">
        <v>247</v>
      </c>
    </row>
    <row r="9" spans="2:2" x14ac:dyDescent="0.2">
      <c r="B9" s="49" t="s">
        <v>240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4C02"/>
  </sheetPr>
  <dimension ref="A1:XFD100"/>
  <sheetViews>
    <sheetView zoomScaleNormal="100" workbookViewId="0">
      <pane xSplit="3" ySplit="4" topLeftCell="D5" activePane="bottomRight" state="frozen"/>
      <selection pane="topRight" activeCell="D1" sqref="D1"/>
      <selection pane="bottomLeft" activeCell="A5" sqref="A5"/>
      <selection pane="bottomRight" activeCell="A5" sqref="A5"/>
    </sheetView>
  </sheetViews>
  <sheetFormatPr defaultColWidth="0" defaultRowHeight="12.75" x14ac:dyDescent="0.2"/>
  <cols>
    <col min="1" max="1" width="27.140625" style="54" customWidth="1"/>
    <col min="2" max="2" width="15" style="52" customWidth="1"/>
    <col min="3" max="3" width="21.140625" style="71" bestFit="1" customWidth="1"/>
    <col min="4" max="4" width="19.140625" style="70" bestFit="1" customWidth="1"/>
    <col min="5" max="5" width="14.140625" style="52" customWidth="1"/>
    <col min="6" max="6" width="11.28515625" style="52" customWidth="1"/>
    <col min="7" max="7" width="12.140625" style="52" customWidth="1"/>
    <col min="8" max="8" width="13" style="52" customWidth="1"/>
    <col min="9" max="9" width="11.85546875" style="52" customWidth="1"/>
    <col min="10" max="10" width="12.85546875" style="52" customWidth="1"/>
    <col min="11" max="11" width="14.140625" style="52" customWidth="1"/>
    <col min="12" max="12" width="15.7109375" style="52" customWidth="1"/>
    <col min="13" max="13" width="16.42578125" style="52" customWidth="1"/>
    <col min="14" max="14" width="17.7109375" style="52" customWidth="1"/>
    <col min="15" max="15" width="18.7109375" style="52" customWidth="1"/>
    <col min="16" max="16" width="27.28515625" style="52" customWidth="1"/>
    <col min="17" max="17" width="25.140625" style="52" customWidth="1"/>
    <col min="18" max="18" width="18.85546875" style="52" customWidth="1"/>
    <col min="19" max="19" width="19.7109375" style="56" customWidth="1"/>
    <col min="20" max="20" width="18.42578125" style="52" customWidth="1"/>
    <col min="21" max="21" width="17.42578125" style="52" customWidth="1"/>
    <col min="22" max="22" width="21.42578125" style="52" customWidth="1"/>
    <col min="23" max="23" width="22.85546875" style="53" customWidth="1"/>
    <col min="24" max="24" width="20.85546875" style="53" customWidth="1"/>
    <col min="25" max="25" width="32.42578125" style="72" bestFit="1" customWidth="1"/>
    <col min="26" max="26" width="16.28515625" style="70" customWidth="1"/>
    <col min="27" max="27" width="19.42578125" style="52" customWidth="1"/>
    <col min="28" max="28" width="14.42578125" style="52" customWidth="1"/>
    <col min="29" max="29" width="14.140625" style="52" customWidth="1"/>
    <col min="30" max="30" width="16.7109375" style="52" customWidth="1"/>
    <col min="31" max="31" width="27.140625" style="74" customWidth="1"/>
    <col min="32" max="32" width="17.42578125" style="73" customWidth="1"/>
    <col min="33" max="33" width="17.85546875" style="57" customWidth="1"/>
    <col min="34" max="34" width="22.42578125" style="52" customWidth="1"/>
    <col min="35" max="35" width="21.42578125" style="52" customWidth="1"/>
    <col min="36" max="36" width="26.7109375" style="52" customWidth="1"/>
    <col min="37" max="37" width="25.85546875" style="52" customWidth="1"/>
    <col min="38" max="38" width="21" style="53" customWidth="1"/>
    <col min="39" max="39" width="18.42578125" style="52" customWidth="1"/>
    <col min="40" max="40" width="21" style="52" customWidth="1"/>
    <col min="41" max="41" width="18.28515625" style="52" customWidth="1"/>
    <col min="42" max="42" width="17.85546875" style="53" bestFit="1" customWidth="1"/>
    <col min="43" max="43" width="15.85546875" style="53" bestFit="1" customWidth="1"/>
    <col min="44" max="44" width="19.85546875" style="53" bestFit="1" customWidth="1"/>
    <col min="45" max="46" width="18.140625" style="53" customWidth="1"/>
    <col min="47" max="47" width="18.140625" style="72" customWidth="1"/>
    <col min="48" max="48" width="23.140625" style="73" customWidth="1"/>
    <col min="49" max="49" width="20.7109375" style="73" customWidth="1"/>
    <col min="50" max="50" width="15.85546875" style="53" bestFit="1" customWidth="1"/>
    <col min="51" max="51" width="21.85546875" style="54" customWidth="1"/>
    <col min="52" max="52" width="17.28515625" style="53" customWidth="1"/>
    <col min="53" max="53" width="18.28515625" style="53" customWidth="1"/>
    <col min="54" max="54" width="18.42578125" style="53" customWidth="1"/>
    <col min="55" max="55" width="20.85546875" style="72" bestFit="1" customWidth="1"/>
    <col min="56" max="56" width="20.28515625" style="70" customWidth="1"/>
    <col min="57" max="57" width="27.85546875" style="54" customWidth="1"/>
    <col min="58" max="58" width="31" style="53" customWidth="1"/>
    <col min="59" max="59" width="28.42578125" style="53" customWidth="1"/>
    <col min="60" max="60" width="28" style="53" customWidth="1"/>
    <col min="61" max="61" width="32.42578125" style="53" customWidth="1"/>
    <col min="62" max="62" width="33.42578125" style="54" customWidth="1"/>
    <col min="63" max="63" width="32.7109375" style="53" customWidth="1"/>
    <col min="64" max="64" width="33" style="54" customWidth="1"/>
    <col min="65" max="65" width="32.85546875" style="53" customWidth="1"/>
    <col min="66" max="66" width="33" style="54" customWidth="1"/>
    <col min="67" max="67" width="32.42578125" style="54" customWidth="1"/>
    <col min="68" max="68" width="33" style="71" customWidth="1"/>
    <col min="69" max="69" width="18.85546875" style="70" customWidth="1"/>
    <col min="70" max="70" width="26.42578125" style="54" customWidth="1"/>
    <col min="71" max="71" width="25.85546875" style="53" customWidth="1"/>
    <col min="72" max="72" width="27.28515625" style="53" customWidth="1"/>
    <col min="73" max="73" width="26.85546875" style="52" customWidth="1"/>
    <col min="74" max="74" width="28.42578125" style="54" customWidth="1"/>
    <col min="75" max="75" width="33.85546875" style="53" customWidth="1"/>
    <col min="76" max="76" width="33.42578125" style="54" customWidth="1"/>
    <col min="77" max="77" width="34.42578125" style="53" customWidth="1"/>
    <col min="78" max="78" width="32.42578125" style="52" customWidth="1"/>
    <col min="79" max="79" width="32.28515625" style="53" customWidth="1"/>
    <col min="80" max="80" width="32.42578125" style="54" customWidth="1"/>
    <col min="81" max="81" width="33.42578125" style="54" customWidth="1"/>
    <col min="82" max="82" width="32.140625" style="71" customWidth="1"/>
    <col min="84" max="84" width="0" style="55" hidden="1" customWidth="1"/>
    <col min="85" max="16384" width="0" style="55" hidden="1"/>
  </cols>
  <sheetData>
    <row r="1" spans="1:16384" s="2" customFormat="1" ht="35.1" customHeight="1" x14ac:dyDescent="0.2">
      <c r="A1" s="77" t="s">
        <v>696</v>
      </c>
      <c r="D1" s="78" t="s">
        <v>697</v>
      </c>
      <c r="Z1" s="208" t="s">
        <v>1048</v>
      </c>
      <c r="AF1" s="208" t="s">
        <v>963</v>
      </c>
      <c r="AV1" s="2" t="s">
        <v>699</v>
      </c>
      <c r="BD1" s="2" t="s">
        <v>700</v>
      </c>
      <c r="BQ1" s="2" t="s">
        <v>701</v>
      </c>
    </row>
    <row r="2" spans="1:16384" s="79" customFormat="1" ht="51" x14ac:dyDescent="0.2">
      <c r="A2" s="76" t="str">
        <f>DropDownOptions!C6</f>
        <v>End of period reporting date (DAY/MONTH/YEAR)</v>
      </c>
      <c r="B2" s="76" t="str">
        <f>DropDownOptions!C7</f>
        <v>Year</v>
      </c>
      <c r="C2" s="76" t="str">
        <f>DropDownOptions!C8</f>
        <v>Reporting Frequency</v>
      </c>
      <c r="D2" s="76" t="str">
        <f>DropDownOptions!C12</f>
        <v>Manager/Direct Investor asset ID</v>
      </c>
      <c r="E2" s="76" t="str">
        <f>DropDownOptions!C13</f>
        <v>Asset name</v>
      </c>
      <c r="F2" s="76" t="str">
        <f>DropDownOptions!C14</f>
        <v>Address 1</v>
      </c>
      <c r="G2" s="76" t="str">
        <f>DropDownOptions!C15</f>
        <v>Address 2</v>
      </c>
      <c r="H2" s="76" t="str">
        <f>DropDownOptions!C16</f>
        <v>Postal code</v>
      </c>
      <c r="I2" s="76" t="str">
        <f>DropDownOptions!C17</f>
        <v>City name</v>
      </c>
      <c r="J2" s="76" t="str">
        <f>DropDownOptions!C18</f>
        <v>Country</v>
      </c>
      <c r="K2" s="76" t="str">
        <f>DropDownOptions!C70</f>
        <v>GEO Code</v>
      </c>
      <c r="L2" s="76" t="str">
        <f>DropDownOptions!C71</f>
        <v>Asset type</v>
      </c>
      <c r="M2" s="76" t="str">
        <f>DropDownOptions!C85</f>
        <v>Asset sub-type</v>
      </c>
      <c r="N2" s="76" t="str">
        <f>DropDownOptions!C122</f>
        <v>Asset life cycle</v>
      </c>
      <c r="O2" s="76" t="str">
        <f>DropDownOptions!C130</f>
        <v>Year of original building completion</v>
      </c>
      <c r="P2" s="76" t="str">
        <f>DropDownOptions!C131</f>
        <v>Year of last major refurbishment/redevelopment</v>
      </c>
      <c r="Q2" s="76" t="str">
        <f>DropDownOptions!C132</f>
        <v>Manager / Direct investor company name</v>
      </c>
      <c r="R2" s="76" t="str">
        <f>DropDownOptions!C133</f>
        <v xml:space="preserve">Is this asset part of a vehicle/fund? </v>
      </c>
      <c r="S2" s="76" t="str">
        <f>DropDownOptions!C135</f>
        <v>Ownership share (%)</v>
      </c>
      <c r="T2" s="76" t="str">
        <f>DropDownOptions!C136</f>
        <v>Ownership type</v>
      </c>
      <c r="U2" s="76" t="str">
        <f>DropDownOptions!C138</f>
        <v>Owner occupied</v>
      </c>
      <c r="V2" s="76" t="str">
        <f>DropDownOptions!C140</f>
        <v>Unit of area measurement</v>
      </c>
      <c r="W2" s="76" t="str">
        <f>DropDownOptions!C143</f>
        <v>Gross leasable area</v>
      </c>
      <c r="X2" s="76" t="str">
        <f>DropDownOptions!C144</f>
        <v>Net leasable area</v>
      </c>
      <c r="Y2" s="76" t="str">
        <f>DropDownOptions!C145</f>
        <v>Number of units in residential asset</v>
      </c>
      <c r="Z2" s="76" t="str">
        <f>DropDownOptions!C146</f>
        <v>Vehicle/fund name</v>
      </c>
      <c r="AA2" s="76" t="str">
        <f>DropDownOptions!C147</f>
        <v>Manager internal vehicle/fund ID</v>
      </c>
      <c r="AB2" s="76" t="str">
        <f>DropDownOptions!C148</f>
        <v>Vehicle Type</v>
      </c>
      <c r="AC2" s="76" t="str">
        <f>DropDownOptions!C152</f>
        <v>Fund style</v>
      </c>
      <c r="AD2" s="76" t="str">
        <f>DropDownOptions!C155</f>
        <v>Fund structure</v>
      </c>
      <c r="AE2" s="76" t="str">
        <f>DropDownOptions!C157</f>
        <v>Vehicle/Fund reporting currency</v>
      </c>
      <c r="AF2" s="76" t="str">
        <f>DropDownOptions!C174</f>
        <v>Weighted average unexpired lease term (years)</v>
      </c>
      <c r="AG2" s="76" t="str">
        <f>DropDownOptions!C175</f>
        <v>Occupancy rate (%)</v>
      </c>
      <c r="AH2" s="76" t="str">
        <f>DropDownOptions!C176</f>
        <v>Accounting standard</v>
      </c>
      <c r="AI2" s="76" t="str">
        <f>DropDownOptions!C186</f>
        <v>Accounting basis</v>
      </c>
      <c r="AJ2" s="76" t="str">
        <f>DropDownOptions!C188</f>
        <v>Asset reporting currency</v>
      </c>
      <c r="AK2" s="76" t="str">
        <f>DropDownOptions!C205</f>
        <v>Market value at the beginning of the period</v>
      </c>
      <c r="AL2" s="76" t="str">
        <f>DropDownOptions!C206</f>
        <v>Market value at the end of the period</v>
      </c>
      <c r="AM2" s="76" t="str">
        <f>DropDownOptions!C207</f>
        <v>Appraisal type</v>
      </c>
      <c r="AN2" s="76" t="str">
        <f>DropDownOptions!C211</f>
        <v>Valuation standard</v>
      </c>
      <c r="AO2" s="76" t="str">
        <f>DropDownOptions!C215</f>
        <v>Valuation basis</v>
      </c>
      <c r="AP2" s="76" t="str">
        <f>DropDownOptions!C217</f>
        <v>Total rental income for the period</v>
      </c>
      <c r="AQ2" s="76" t="str">
        <f>DropDownOptions!C218</f>
        <v>Total market rent for the period (ERV)</v>
      </c>
      <c r="AR2" s="76" t="str">
        <f>DropDownOptions!C219</f>
        <v>Net operating income for the period</v>
      </c>
      <c r="AS2" s="76" t="str">
        <f>DropDownOptions!C220</f>
        <v>Capital expenditure for the period</v>
      </c>
      <c r="AT2" s="76" t="str">
        <f>DropDownOptions!C221</f>
        <v>Other income that is not part of NOI for the period</v>
      </c>
      <c r="AU2" s="76" t="str">
        <f>DropDownOptions!C222</f>
        <v>Other expenses that are not part of NOI for the period</v>
      </c>
      <c r="AV2" s="76" t="str">
        <f>DropDownOptions!C223</f>
        <v>Is this asset financed on an asset or fund level?</v>
      </c>
      <c r="AW2" s="76" t="str">
        <f>DropDownOptions!C225</f>
        <v>Opening external debt at the beginning of the period</v>
      </c>
      <c r="AX2" s="76" t="str">
        <f>DropDownOptions!C226</f>
        <v>Outstanding external debt at end of the period</v>
      </c>
      <c r="AY2" s="76" t="str">
        <f>DropDownOptions!C227</f>
        <v>External debt valuation basis during the period</v>
      </c>
      <c r="AZ2" s="76" t="str">
        <f>DropDownOptions!C229</f>
        <v>Debt drawn during the period (external)</v>
      </c>
      <c r="BA2" s="76" t="str">
        <f>DropDownOptions!C230</f>
        <v>Debt amortisation during the period (external)</v>
      </c>
      <c r="BB2" s="76" t="str">
        <f>DropDownOptions!C231</f>
        <v>Debt repayment during the period (external)</v>
      </c>
      <c r="BC2" s="76" t="str">
        <f>DropDownOptions!C232</f>
        <v>Interest and other debt servicing costs during the period (external)</v>
      </c>
      <c r="BD2" s="76" t="str">
        <f>DropDownOptions!C233</f>
        <v>Predecessor name</v>
      </c>
      <c r="BE2" s="76" t="str">
        <f>DropDownOptions!C234</f>
        <v>Initial acquisition date (DAY/MONTH/YEAR)</v>
      </c>
      <c r="BF2" s="76" t="str">
        <f>DropDownOptions!C235</f>
        <v>Gross initial acquisition price</v>
      </c>
      <c r="BG2" s="76" t="s">
        <v>784</v>
      </c>
      <c r="BH2" s="76" t="str">
        <f>DropDownOptions!C237</f>
        <v>Have any partial acquisitions took place during this period?</v>
      </c>
      <c r="BI2" s="76" t="str">
        <f>DropDownOptions!C239</f>
        <v>1st Gross Partial acquisition price (Incl. costs)</v>
      </c>
      <c r="BJ2" s="76" t="str">
        <f>DropDownOptions!C240</f>
        <v>1st Partial acquisition date (DAY/MONTH/YEAR)</v>
      </c>
      <c r="BK2" s="76" t="str">
        <f>DropDownOptions!C241</f>
        <v>2nd Gross Partial acquisition price (Incl. costs)</v>
      </c>
      <c r="BL2" s="76" t="str">
        <f>DropDownOptions!C242</f>
        <v>2nd Partial acquisition date (DAY/MONTH/YEAR)</v>
      </c>
      <c r="BM2" s="76" t="str">
        <f>DropDownOptions!C243</f>
        <v>3rd Gross Partial acquisition price (Incl. costs)</v>
      </c>
      <c r="BN2" s="76" t="str">
        <f>DropDownOptions!C244</f>
        <v>3rd Partial acquisition date (DAY/MONTH/YEAR)</v>
      </c>
      <c r="BO2" s="76" t="str">
        <f>DropDownOptions!C245</f>
        <v>4th Gross Partial acquisition price (Incl. costs)</v>
      </c>
      <c r="BP2" s="76" t="str">
        <f>DropDownOptions!C246</f>
        <v>4th Partial acquisition date (DAY/MONTH/YEAR)</v>
      </c>
      <c r="BQ2" s="76" t="str">
        <f>DropDownOptions!C247</f>
        <v>Successor name</v>
      </c>
      <c r="BR2" s="76" t="str">
        <f>DropDownOptions!C248</f>
        <v>Final disposition date (DAY/MONTH/YEAR)</v>
      </c>
      <c r="BS2" s="76" t="str">
        <f>DropDownOptions!C249</f>
        <v>Final Net disposition price</v>
      </c>
      <c r="BT2" s="76" t="s">
        <v>785</v>
      </c>
      <c r="BU2" s="76" t="str">
        <f>DropDownOptions!C251</f>
        <v>Final disposition type</v>
      </c>
      <c r="BV2" s="76" t="str">
        <f>DropDownOptions!C259</f>
        <v>Have any partial dispositions took place during this period?</v>
      </c>
      <c r="BW2" s="76" t="str">
        <f>DropDownOptions!C261</f>
        <v>1st Net Partial disposition price (Ex. costs)</v>
      </c>
      <c r="BX2" s="76" t="str">
        <f>DropDownOptions!C262</f>
        <v>1st Partial disposition date (DAY/MONTH/YEAR)</v>
      </c>
      <c r="BY2" s="76" t="str">
        <f>DropDownOptions!C263</f>
        <v>2nd Net Partial disposition price (Ex. costs)</v>
      </c>
      <c r="BZ2" s="76" t="str">
        <f>DropDownOptions!C264</f>
        <v>2nd Partial disposition date (DAY/MONTH/YEAR)</v>
      </c>
      <c r="CA2" s="76" t="str">
        <f>DropDownOptions!C265</f>
        <v>3rd Net Partial disposition price (Ex. costs)</v>
      </c>
      <c r="CB2" s="76" t="str">
        <f>DropDownOptions!C266</f>
        <v>3rd Partial disposition date (DAY/MONTH/YEAR)</v>
      </c>
      <c r="CC2" s="76" t="str">
        <f>DropDownOptions!C267</f>
        <v>4th Net Partial disposition price (Ex. costs)</v>
      </c>
      <c r="CD2" s="76" t="str">
        <f>DropDownOptions!C268</f>
        <v>4th Partial disposition date (DAY/MONTH/YEAR)</v>
      </c>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c r="IR2" s="76"/>
      <c r="IS2" s="76"/>
      <c r="IT2" s="76"/>
      <c r="IU2" s="76"/>
      <c r="IV2" s="76"/>
      <c r="IW2" s="76"/>
      <c r="IX2" s="76"/>
      <c r="IY2" s="76"/>
      <c r="IZ2" s="76"/>
      <c r="JA2" s="76"/>
      <c r="JB2" s="76"/>
      <c r="JC2" s="76"/>
      <c r="JD2" s="76"/>
      <c r="JE2" s="76"/>
      <c r="JF2" s="76"/>
      <c r="JG2" s="76"/>
      <c r="JH2" s="76"/>
      <c r="JI2" s="76"/>
      <c r="JJ2" s="76"/>
      <c r="JK2" s="76"/>
      <c r="JL2" s="76"/>
      <c r="JM2" s="76"/>
      <c r="JN2" s="76"/>
      <c r="JO2" s="76"/>
      <c r="JP2" s="76"/>
      <c r="JQ2" s="76"/>
      <c r="JR2" s="76"/>
      <c r="JS2" s="76"/>
      <c r="JT2" s="76"/>
      <c r="JU2" s="76"/>
      <c r="JV2" s="76"/>
      <c r="JW2" s="76"/>
      <c r="JX2" s="76"/>
      <c r="JY2" s="76"/>
      <c r="JZ2" s="76"/>
      <c r="KA2" s="76"/>
      <c r="KB2" s="76"/>
      <c r="KC2" s="76"/>
      <c r="KD2" s="76"/>
      <c r="KE2" s="76"/>
      <c r="KF2" s="76"/>
      <c r="KG2" s="76"/>
      <c r="KH2" s="76"/>
      <c r="KI2" s="76"/>
      <c r="KJ2" s="76"/>
      <c r="KK2" s="76"/>
      <c r="KL2" s="76"/>
      <c r="KM2" s="76"/>
      <c r="KN2" s="76"/>
      <c r="KO2" s="76"/>
      <c r="KP2" s="76"/>
      <c r="KQ2" s="76"/>
      <c r="KR2" s="76"/>
      <c r="KS2" s="76"/>
      <c r="KT2" s="76"/>
      <c r="KU2" s="76"/>
      <c r="KV2" s="76"/>
      <c r="KW2" s="76"/>
      <c r="KX2" s="76"/>
      <c r="KY2" s="76"/>
      <c r="KZ2" s="76"/>
      <c r="LA2" s="76"/>
      <c r="LB2" s="76"/>
      <c r="LC2" s="76"/>
      <c r="LD2" s="76"/>
      <c r="LE2" s="76"/>
      <c r="LF2" s="76"/>
      <c r="LG2" s="76"/>
      <c r="LH2" s="76"/>
      <c r="LI2" s="76"/>
      <c r="LJ2" s="76"/>
      <c r="LK2" s="76"/>
      <c r="LL2" s="76"/>
      <c r="LM2" s="76"/>
      <c r="LN2" s="76"/>
      <c r="LO2" s="76"/>
      <c r="LP2" s="76"/>
      <c r="LQ2" s="76"/>
      <c r="LR2" s="76"/>
      <c r="LS2" s="76"/>
      <c r="LT2" s="76"/>
      <c r="LU2" s="76"/>
      <c r="LV2" s="76"/>
      <c r="LW2" s="76"/>
      <c r="LX2" s="76"/>
      <c r="LY2" s="76"/>
      <c r="LZ2" s="76"/>
      <c r="MA2" s="76"/>
      <c r="MB2" s="76"/>
      <c r="MC2" s="76"/>
      <c r="MD2" s="76"/>
      <c r="ME2" s="76"/>
      <c r="MF2" s="76"/>
      <c r="MG2" s="76"/>
      <c r="MH2" s="76"/>
      <c r="MI2" s="76"/>
      <c r="MJ2" s="76"/>
      <c r="MK2" s="76"/>
      <c r="ML2" s="76"/>
      <c r="MM2" s="76"/>
      <c r="MN2" s="76"/>
      <c r="MO2" s="76"/>
      <c r="MP2" s="76"/>
      <c r="MQ2" s="76"/>
      <c r="MR2" s="76"/>
      <c r="MS2" s="76"/>
      <c r="MT2" s="76"/>
      <c r="MU2" s="76"/>
      <c r="MV2" s="76"/>
      <c r="MW2" s="76"/>
      <c r="MX2" s="76"/>
      <c r="MY2" s="76"/>
      <c r="MZ2" s="76"/>
      <c r="NA2" s="76"/>
      <c r="NB2" s="76"/>
      <c r="NC2" s="76"/>
      <c r="ND2" s="76"/>
      <c r="NE2" s="76"/>
      <c r="NF2" s="76"/>
      <c r="NG2" s="76"/>
      <c r="NH2" s="76"/>
      <c r="NI2" s="76"/>
      <c r="NJ2" s="76"/>
      <c r="NK2" s="76"/>
      <c r="NL2" s="76"/>
      <c r="NM2" s="76"/>
      <c r="NN2" s="76"/>
      <c r="NO2" s="76"/>
      <c r="NP2" s="76"/>
      <c r="NQ2" s="76"/>
      <c r="NR2" s="76"/>
      <c r="NS2" s="76"/>
      <c r="NT2" s="76"/>
      <c r="NU2" s="76"/>
      <c r="NV2" s="76"/>
      <c r="NW2" s="76"/>
      <c r="NX2" s="76"/>
      <c r="NY2" s="76"/>
      <c r="NZ2" s="76"/>
      <c r="OA2" s="76"/>
      <c r="OB2" s="76"/>
      <c r="OC2" s="76"/>
      <c r="OD2" s="76"/>
      <c r="OE2" s="76"/>
      <c r="OF2" s="76"/>
      <c r="OG2" s="76"/>
      <c r="OH2" s="76"/>
      <c r="OI2" s="76"/>
      <c r="OJ2" s="76"/>
      <c r="OK2" s="76"/>
      <c r="OL2" s="76"/>
      <c r="OM2" s="76"/>
      <c r="ON2" s="76"/>
      <c r="OO2" s="76"/>
      <c r="OP2" s="76"/>
      <c r="OQ2" s="76"/>
      <c r="OR2" s="76"/>
      <c r="OS2" s="76"/>
      <c r="OT2" s="76"/>
      <c r="OU2" s="76"/>
      <c r="OV2" s="76"/>
      <c r="OW2" s="76"/>
      <c r="OX2" s="76"/>
      <c r="OY2" s="76"/>
      <c r="OZ2" s="76"/>
      <c r="PA2" s="76"/>
      <c r="PB2" s="76"/>
      <c r="PC2" s="76"/>
      <c r="PD2" s="76"/>
      <c r="PE2" s="76"/>
      <c r="PF2" s="76"/>
      <c r="PG2" s="76"/>
      <c r="PH2" s="76"/>
      <c r="PI2" s="76"/>
      <c r="PJ2" s="76"/>
      <c r="PK2" s="76"/>
      <c r="PL2" s="76"/>
      <c r="PM2" s="76"/>
      <c r="PN2" s="76"/>
      <c r="PO2" s="76"/>
      <c r="PP2" s="76"/>
      <c r="PQ2" s="76"/>
      <c r="PR2" s="76"/>
      <c r="PS2" s="76"/>
      <c r="PT2" s="76"/>
      <c r="PU2" s="76"/>
      <c r="PV2" s="76"/>
      <c r="PW2" s="76"/>
      <c r="PX2" s="76"/>
      <c r="PY2" s="76"/>
      <c r="PZ2" s="76"/>
      <c r="QA2" s="76"/>
      <c r="QB2" s="76"/>
      <c r="QC2" s="76"/>
      <c r="QD2" s="76"/>
      <c r="QE2" s="76"/>
      <c r="QF2" s="76"/>
      <c r="QG2" s="76"/>
      <c r="QH2" s="76"/>
      <c r="QI2" s="76"/>
      <c r="QJ2" s="76"/>
      <c r="QK2" s="76"/>
      <c r="QL2" s="76"/>
      <c r="QM2" s="76"/>
      <c r="QN2" s="76"/>
      <c r="QO2" s="76"/>
      <c r="QP2" s="76"/>
      <c r="QQ2" s="76"/>
      <c r="QR2" s="76"/>
      <c r="QS2" s="76"/>
      <c r="QT2" s="76"/>
      <c r="QU2" s="76"/>
      <c r="QV2" s="76"/>
      <c r="QW2" s="76"/>
      <c r="QX2" s="76"/>
      <c r="QY2" s="76"/>
      <c r="QZ2" s="76"/>
      <c r="RA2" s="76"/>
      <c r="RB2" s="76"/>
      <c r="RC2" s="76"/>
      <c r="RD2" s="76"/>
      <c r="RE2" s="76"/>
      <c r="RF2" s="76"/>
      <c r="RG2" s="76"/>
      <c r="RH2" s="76"/>
      <c r="RI2" s="76"/>
      <c r="RJ2" s="76"/>
      <c r="RK2" s="76"/>
      <c r="RL2" s="76"/>
      <c r="RM2" s="76"/>
      <c r="RN2" s="76"/>
      <c r="RO2" s="76"/>
      <c r="RP2" s="76"/>
      <c r="RQ2" s="76"/>
      <c r="RR2" s="76"/>
      <c r="RS2" s="76"/>
      <c r="RT2" s="76"/>
      <c r="RU2" s="76"/>
      <c r="RV2" s="76"/>
      <c r="RW2" s="76"/>
      <c r="RX2" s="76"/>
      <c r="RY2" s="76"/>
      <c r="RZ2" s="76"/>
      <c r="SA2" s="76"/>
      <c r="SB2" s="76"/>
      <c r="SC2" s="76"/>
      <c r="SD2" s="76"/>
      <c r="SE2" s="76"/>
      <c r="SF2" s="76"/>
      <c r="SG2" s="76"/>
      <c r="SH2" s="76"/>
      <c r="SI2" s="76"/>
      <c r="SJ2" s="76"/>
      <c r="SK2" s="76"/>
      <c r="SL2" s="76"/>
      <c r="SM2" s="76"/>
      <c r="SN2" s="76"/>
      <c r="SO2" s="76"/>
      <c r="SP2" s="76"/>
      <c r="SQ2" s="76"/>
      <c r="SR2" s="76"/>
      <c r="SS2" s="76"/>
      <c r="ST2" s="76"/>
      <c r="SU2" s="76"/>
      <c r="SV2" s="76"/>
      <c r="SW2" s="76"/>
      <c r="SX2" s="76"/>
      <c r="SY2" s="76"/>
      <c r="SZ2" s="76"/>
      <c r="TA2" s="76"/>
      <c r="TB2" s="76"/>
      <c r="TC2" s="76"/>
      <c r="TD2" s="76"/>
      <c r="TE2" s="76"/>
      <c r="TF2" s="76"/>
      <c r="TG2" s="76"/>
      <c r="TH2" s="76"/>
      <c r="TI2" s="76"/>
      <c r="TJ2" s="76"/>
      <c r="TK2" s="76"/>
      <c r="TL2" s="76"/>
      <c r="TM2" s="76"/>
      <c r="TN2" s="76"/>
      <c r="TO2" s="76"/>
      <c r="TP2" s="76"/>
      <c r="TQ2" s="76"/>
      <c r="TR2" s="76"/>
      <c r="TS2" s="76"/>
      <c r="TT2" s="76"/>
      <c r="TU2" s="76"/>
      <c r="TV2" s="76"/>
      <c r="TW2" s="76"/>
      <c r="TX2" s="76"/>
      <c r="TY2" s="76"/>
      <c r="TZ2" s="76"/>
      <c r="UA2" s="76"/>
      <c r="UB2" s="76"/>
      <c r="UC2" s="76"/>
      <c r="UD2" s="76"/>
      <c r="UE2" s="76"/>
      <c r="UF2" s="76"/>
      <c r="UG2" s="76"/>
      <c r="UH2" s="76"/>
      <c r="UI2" s="76"/>
      <c r="UJ2" s="76"/>
      <c r="UK2" s="76"/>
      <c r="UL2" s="76"/>
      <c r="UM2" s="76"/>
      <c r="UN2" s="76"/>
      <c r="UO2" s="76"/>
      <c r="UP2" s="76"/>
      <c r="UQ2" s="76"/>
      <c r="UR2" s="76"/>
      <c r="US2" s="76"/>
      <c r="UT2" s="76"/>
      <c r="UU2" s="76"/>
      <c r="UV2" s="76"/>
      <c r="UW2" s="76"/>
      <c r="UX2" s="76"/>
      <c r="UY2" s="76"/>
      <c r="UZ2" s="76"/>
      <c r="VA2" s="76"/>
      <c r="VB2" s="76"/>
      <c r="VC2" s="76"/>
      <c r="VD2" s="76"/>
      <c r="VE2" s="76"/>
      <c r="VF2" s="76"/>
      <c r="VG2" s="76"/>
      <c r="VH2" s="76"/>
      <c r="VI2" s="76"/>
      <c r="VJ2" s="76"/>
      <c r="VK2" s="76"/>
      <c r="VL2" s="76"/>
      <c r="VM2" s="76"/>
      <c r="VN2" s="76"/>
      <c r="VO2" s="76"/>
      <c r="VP2" s="76"/>
      <c r="VQ2" s="76"/>
      <c r="VR2" s="76"/>
      <c r="VS2" s="76"/>
      <c r="VT2" s="76"/>
      <c r="VU2" s="76"/>
      <c r="VV2" s="76"/>
      <c r="VW2" s="76"/>
      <c r="VX2" s="76"/>
      <c r="VY2" s="76"/>
      <c r="VZ2" s="76"/>
      <c r="WA2" s="76"/>
      <c r="WB2" s="76"/>
      <c r="WC2" s="76"/>
      <c r="WD2" s="76"/>
      <c r="WE2" s="76"/>
      <c r="WF2" s="76"/>
      <c r="WG2" s="76"/>
      <c r="WH2" s="76"/>
      <c r="WI2" s="76"/>
      <c r="WJ2" s="76"/>
      <c r="WK2" s="76"/>
      <c r="WL2" s="76"/>
      <c r="WM2" s="76"/>
      <c r="WN2" s="76"/>
      <c r="WO2" s="76"/>
      <c r="WP2" s="76"/>
      <c r="WQ2" s="76"/>
      <c r="WR2" s="76"/>
      <c r="WS2" s="76"/>
      <c r="WT2" s="76"/>
      <c r="WU2" s="76"/>
      <c r="WV2" s="76"/>
      <c r="WW2" s="76"/>
      <c r="WX2" s="76"/>
      <c r="WY2" s="76"/>
      <c r="WZ2" s="76"/>
      <c r="XA2" s="76"/>
      <c r="XB2" s="76"/>
      <c r="XC2" s="76"/>
      <c r="XD2" s="76"/>
      <c r="XE2" s="76"/>
      <c r="XF2" s="76"/>
      <c r="XG2" s="76"/>
      <c r="XH2" s="76"/>
      <c r="XI2" s="76"/>
      <c r="XJ2" s="76"/>
      <c r="XK2" s="76"/>
      <c r="XL2" s="76"/>
      <c r="XM2" s="76"/>
      <c r="XN2" s="76"/>
      <c r="XO2" s="76"/>
      <c r="XP2" s="76"/>
      <c r="XQ2" s="76"/>
      <c r="XR2" s="76"/>
      <c r="XS2" s="76"/>
      <c r="XT2" s="76"/>
      <c r="XU2" s="76"/>
      <c r="XV2" s="76"/>
      <c r="XW2" s="76"/>
      <c r="XX2" s="76"/>
      <c r="XY2" s="76"/>
      <c r="XZ2" s="76"/>
      <c r="YA2" s="76"/>
      <c r="YB2" s="76"/>
      <c r="YC2" s="76"/>
      <c r="YD2" s="76"/>
      <c r="YE2" s="76"/>
      <c r="YF2" s="76"/>
      <c r="YG2" s="76"/>
      <c r="YH2" s="76"/>
      <c r="YI2" s="76"/>
      <c r="YJ2" s="76"/>
      <c r="YK2" s="76"/>
      <c r="YL2" s="76"/>
      <c r="YM2" s="76"/>
      <c r="YN2" s="76"/>
      <c r="YO2" s="76"/>
      <c r="YP2" s="76"/>
      <c r="YQ2" s="76"/>
      <c r="YR2" s="76"/>
      <c r="YS2" s="76"/>
      <c r="YT2" s="76"/>
      <c r="YU2" s="76"/>
      <c r="YV2" s="76"/>
      <c r="YW2" s="76"/>
      <c r="YX2" s="76"/>
      <c r="YY2" s="76"/>
      <c r="YZ2" s="76"/>
      <c r="ZA2" s="76"/>
      <c r="ZB2" s="76"/>
      <c r="ZC2" s="76"/>
      <c r="ZD2" s="76"/>
      <c r="ZE2" s="76"/>
      <c r="ZF2" s="76"/>
      <c r="ZG2" s="76"/>
      <c r="ZH2" s="76"/>
      <c r="ZI2" s="76"/>
      <c r="ZJ2" s="76"/>
      <c r="ZK2" s="76"/>
      <c r="ZL2" s="76"/>
      <c r="ZM2" s="76"/>
      <c r="ZN2" s="76"/>
      <c r="ZO2" s="76"/>
      <c r="ZP2" s="76"/>
      <c r="ZQ2" s="76"/>
      <c r="ZR2" s="76"/>
      <c r="ZS2" s="76"/>
      <c r="ZT2" s="76"/>
      <c r="ZU2" s="76"/>
      <c r="ZV2" s="76"/>
      <c r="ZW2" s="76"/>
      <c r="ZX2" s="76"/>
      <c r="ZY2" s="76"/>
      <c r="ZZ2" s="76"/>
      <c r="AAA2" s="76"/>
      <c r="AAB2" s="76"/>
      <c r="AAC2" s="76"/>
      <c r="AAD2" s="76"/>
      <c r="AAE2" s="76"/>
      <c r="AAF2" s="76"/>
      <c r="AAG2" s="76"/>
      <c r="AAH2" s="76"/>
      <c r="AAI2" s="76"/>
      <c r="AAJ2" s="76"/>
      <c r="AAK2" s="76"/>
      <c r="AAL2" s="76"/>
      <c r="AAM2" s="76"/>
      <c r="AAN2" s="76"/>
      <c r="AAO2" s="76"/>
      <c r="AAP2" s="76"/>
      <c r="AAQ2" s="76"/>
      <c r="AAR2" s="76"/>
      <c r="AAS2" s="76"/>
      <c r="AAT2" s="76"/>
      <c r="AAU2" s="76"/>
      <c r="AAV2" s="76"/>
      <c r="AAW2" s="76"/>
      <c r="AAX2" s="76"/>
      <c r="AAY2" s="76"/>
      <c r="AAZ2" s="76"/>
      <c r="ABA2" s="76"/>
      <c r="ABB2" s="76"/>
      <c r="ABC2" s="76"/>
      <c r="ABD2" s="76"/>
      <c r="ABE2" s="76"/>
      <c r="ABF2" s="76"/>
      <c r="ABG2" s="76"/>
      <c r="ABH2" s="76"/>
      <c r="ABI2" s="76"/>
      <c r="ABJ2" s="76"/>
      <c r="ABK2" s="76"/>
      <c r="ABL2" s="76"/>
      <c r="ABM2" s="76"/>
      <c r="ABN2" s="76"/>
      <c r="ABO2" s="76"/>
      <c r="ABP2" s="76"/>
      <c r="ABQ2" s="76"/>
      <c r="ABR2" s="76"/>
      <c r="ABS2" s="76"/>
      <c r="ABT2" s="76"/>
      <c r="ABU2" s="76"/>
      <c r="ABV2" s="76"/>
      <c r="ABW2" s="76"/>
      <c r="ABX2" s="76"/>
      <c r="ABY2" s="76"/>
      <c r="ABZ2" s="76"/>
      <c r="ACA2" s="76"/>
      <c r="ACB2" s="76"/>
      <c r="ACC2" s="76"/>
      <c r="ACD2" s="76"/>
      <c r="ACE2" s="76"/>
      <c r="ACF2" s="76"/>
      <c r="ACG2" s="76"/>
      <c r="ACH2" s="76"/>
      <c r="ACI2" s="76"/>
      <c r="ACJ2" s="76"/>
      <c r="ACK2" s="76"/>
      <c r="ACL2" s="76"/>
      <c r="ACM2" s="76"/>
      <c r="ACN2" s="76"/>
      <c r="ACO2" s="76"/>
      <c r="ACP2" s="76"/>
      <c r="ACQ2" s="76"/>
      <c r="ACR2" s="76"/>
      <c r="ACS2" s="76"/>
      <c r="ACT2" s="76"/>
      <c r="ACU2" s="76"/>
      <c r="ACV2" s="76"/>
      <c r="ACW2" s="76"/>
      <c r="ACX2" s="76"/>
      <c r="ACY2" s="76"/>
      <c r="ACZ2" s="76"/>
      <c r="ADA2" s="76"/>
      <c r="ADB2" s="76"/>
      <c r="ADC2" s="76"/>
      <c r="ADD2" s="76"/>
      <c r="ADE2" s="76"/>
      <c r="ADF2" s="76"/>
      <c r="ADG2" s="76"/>
      <c r="ADH2" s="76"/>
      <c r="ADI2" s="76"/>
      <c r="ADJ2" s="76"/>
      <c r="ADK2" s="76"/>
      <c r="ADL2" s="76"/>
      <c r="ADM2" s="76"/>
      <c r="ADN2" s="76"/>
      <c r="ADO2" s="76"/>
      <c r="ADP2" s="76"/>
      <c r="ADQ2" s="76"/>
      <c r="ADR2" s="76"/>
      <c r="ADS2" s="76"/>
      <c r="ADT2" s="76"/>
      <c r="ADU2" s="76"/>
      <c r="ADV2" s="76"/>
      <c r="ADW2" s="76"/>
      <c r="ADX2" s="76"/>
      <c r="ADY2" s="76"/>
      <c r="ADZ2" s="76"/>
      <c r="AEA2" s="76"/>
      <c r="AEB2" s="76"/>
      <c r="AEC2" s="76"/>
      <c r="AED2" s="76"/>
      <c r="AEE2" s="76"/>
      <c r="AEF2" s="76"/>
      <c r="AEG2" s="76"/>
      <c r="AEH2" s="76"/>
      <c r="AEI2" s="76"/>
      <c r="AEJ2" s="76"/>
      <c r="AEK2" s="76"/>
      <c r="AEL2" s="76"/>
      <c r="AEM2" s="76"/>
      <c r="AEN2" s="76"/>
      <c r="AEO2" s="76"/>
      <c r="AEP2" s="76"/>
      <c r="AEQ2" s="76"/>
      <c r="AER2" s="76"/>
      <c r="AES2" s="76"/>
      <c r="AET2" s="76"/>
      <c r="AEU2" s="76"/>
      <c r="AEV2" s="76"/>
      <c r="AEW2" s="76"/>
      <c r="AEX2" s="76"/>
      <c r="AEY2" s="76"/>
      <c r="AEZ2" s="76"/>
      <c r="AFA2" s="76"/>
      <c r="AFB2" s="76"/>
      <c r="AFC2" s="76"/>
      <c r="AFD2" s="76"/>
      <c r="AFE2" s="76"/>
      <c r="AFF2" s="76"/>
      <c r="AFG2" s="76"/>
      <c r="AFH2" s="76"/>
      <c r="AFI2" s="76"/>
      <c r="AFJ2" s="76"/>
      <c r="AFK2" s="76"/>
      <c r="AFL2" s="76"/>
      <c r="AFM2" s="76"/>
      <c r="AFN2" s="76"/>
      <c r="AFO2" s="76"/>
      <c r="AFP2" s="76"/>
      <c r="AFQ2" s="76"/>
      <c r="AFR2" s="76"/>
      <c r="AFS2" s="76"/>
      <c r="AFT2" s="76"/>
      <c r="AFU2" s="76"/>
      <c r="AFV2" s="76"/>
      <c r="AFW2" s="76"/>
      <c r="AFX2" s="76"/>
      <c r="AFY2" s="76"/>
      <c r="AFZ2" s="76"/>
      <c r="AGA2" s="76"/>
      <c r="AGB2" s="76"/>
      <c r="AGC2" s="76"/>
      <c r="AGD2" s="76"/>
      <c r="AGE2" s="76"/>
      <c r="AGF2" s="76"/>
      <c r="AGG2" s="76"/>
      <c r="AGH2" s="76"/>
      <c r="AGI2" s="76"/>
      <c r="AGJ2" s="76"/>
      <c r="AGK2" s="76"/>
      <c r="AGL2" s="76"/>
      <c r="AGM2" s="76"/>
      <c r="AGN2" s="76"/>
      <c r="AGO2" s="76"/>
      <c r="AGP2" s="76"/>
      <c r="AGQ2" s="76"/>
      <c r="AGR2" s="76"/>
      <c r="AGS2" s="76"/>
      <c r="AGT2" s="76"/>
      <c r="AGU2" s="76"/>
      <c r="AGV2" s="76"/>
      <c r="AGW2" s="76"/>
      <c r="AGX2" s="76"/>
      <c r="AGY2" s="76"/>
      <c r="AGZ2" s="76"/>
      <c r="AHA2" s="76"/>
      <c r="AHB2" s="76"/>
      <c r="AHC2" s="76"/>
      <c r="AHD2" s="76"/>
      <c r="AHE2" s="76"/>
      <c r="AHF2" s="76"/>
      <c r="AHG2" s="76"/>
      <c r="AHH2" s="76"/>
      <c r="AHI2" s="76"/>
      <c r="AHJ2" s="76"/>
      <c r="AHK2" s="76"/>
      <c r="AHL2" s="76"/>
      <c r="AHM2" s="76"/>
      <c r="AHN2" s="76"/>
      <c r="AHO2" s="76"/>
      <c r="AHP2" s="76"/>
      <c r="AHQ2" s="76"/>
      <c r="AHR2" s="76"/>
      <c r="AHS2" s="76"/>
      <c r="AHT2" s="76"/>
      <c r="AHU2" s="76"/>
      <c r="AHV2" s="76"/>
      <c r="AHW2" s="76"/>
      <c r="AHX2" s="76"/>
      <c r="AHY2" s="76"/>
      <c r="AHZ2" s="76"/>
      <c r="AIA2" s="76"/>
      <c r="AIB2" s="76"/>
      <c r="AIC2" s="76"/>
      <c r="AID2" s="76"/>
      <c r="AIE2" s="76"/>
      <c r="AIF2" s="76"/>
      <c r="AIG2" s="76"/>
      <c r="AIH2" s="76"/>
      <c r="AII2" s="76"/>
      <c r="AIJ2" s="76"/>
      <c r="AIK2" s="76"/>
      <c r="AIL2" s="76"/>
      <c r="AIM2" s="76"/>
      <c r="AIN2" s="76"/>
      <c r="AIO2" s="76"/>
      <c r="AIP2" s="76"/>
      <c r="AIQ2" s="76"/>
      <c r="AIR2" s="76"/>
      <c r="AIS2" s="76"/>
      <c r="AIT2" s="76"/>
      <c r="AIU2" s="76"/>
      <c r="AIV2" s="76"/>
      <c r="AIW2" s="76"/>
      <c r="AIX2" s="76"/>
      <c r="AIY2" s="76"/>
      <c r="AIZ2" s="76"/>
      <c r="AJA2" s="76"/>
      <c r="AJB2" s="76"/>
      <c r="AJC2" s="76"/>
      <c r="AJD2" s="76"/>
      <c r="AJE2" s="76"/>
      <c r="AJF2" s="76"/>
      <c r="AJG2" s="76"/>
      <c r="AJH2" s="76"/>
      <c r="AJI2" s="76"/>
      <c r="AJJ2" s="76"/>
      <c r="AJK2" s="76"/>
      <c r="AJL2" s="76"/>
      <c r="AJM2" s="76"/>
      <c r="AJN2" s="76"/>
      <c r="AJO2" s="76"/>
      <c r="AJP2" s="76"/>
      <c r="AJQ2" s="76"/>
      <c r="AJR2" s="76"/>
      <c r="AJS2" s="76"/>
      <c r="AJT2" s="76"/>
      <c r="AJU2" s="76"/>
      <c r="AJV2" s="76"/>
      <c r="AJW2" s="76"/>
      <c r="AJX2" s="76"/>
      <c r="AJY2" s="76"/>
      <c r="AJZ2" s="76"/>
      <c r="AKA2" s="76"/>
      <c r="AKB2" s="76"/>
      <c r="AKC2" s="76"/>
      <c r="AKD2" s="76"/>
      <c r="AKE2" s="76"/>
      <c r="AKF2" s="76"/>
      <c r="AKG2" s="76"/>
      <c r="AKH2" s="76"/>
      <c r="AKI2" s="76"/>
      <c r="AKJ2" s="76"/>
      <c r="AKK2" s="76"/>
      <c r="AKL2" s="76"/>
      <c r="AKM2" s="76"/>
      <c r="AKN2" s="76"/>
      <c r="AKO2" s="76"/>
      <c r="AKP2" s="76"/>
      <c r="AKQ2" s="76"/>
      <c r="AKR2" s="76"/>
      <c r="AKS2" s="76"/>
      <c r="AKT2" s="76"/>
      <c r="AKU2" s="76"/>
      <c r="AKV2" s="76"/>
      <c r="AKW2" s="76"/>
      <c r="AKX2" s="76"/>
      <c r="AKY2" s="76"/>
      <c r="AKZ2" s="76"/>
      <c r="ALA2" s="76"/>
      <c r="ALB2" s="76"/>
      <c r="ALC2" s="76"/>
      <c r="ALD2" s="76"/>
      <c r="ALE2" s="76"/>
      <c r="ALF2" s="76"/>
      <c r="ALG2" s="76"/>
      <c r="ALH2" s="76"/>
      <c r="ALI2" s="76"/>
      <c r="ALJ2" s="76"/>
      <c r="ALK2" s="76"/>
      <c r="ALL2" s="76"/>
      <c r="ALM2" s="76"/>
      <c r="ALN2" s="76"/>
      <c r="ALO2" s="76"/>
      <c r="ALP2" s="76"/>
      <c r="ALQ2" s="76"/>
      <c r="ALR2" s="76"/>
      <c r="ALS2" s="76"/>
      <c r="ALT2" s="76"/>
      <c r="ALU2" s="76"/>
      <c r="ALV2" s="76"/>
      <c r="ALW2" s="76"/>
      <c r="ALX2" s="76"/>
      <c r="ALY2" s="76"/>
      <c r="ALZ2" s="76"/>
      <c r="AMA2" s="76"/>
      <c r="AMB2" s="76"/>
      <c r="AMC2" s="76"/>
      <c r="AMD2" s="76"/>
      <c r="AME2" s="76"/>
      <c r="AMF2" s="76"/>
      <c r="AMG2" s="76"/>
      <c r="AMH2" s="76"/>
      <c r="AMI2" s="76"/>
      <c r="AMJ2" s="76"/>
      <c r="AMK2" s="76"/>
      <c r="AML2" s="76"/>
      <c r="AMM2" s="76"/>
      <c r="AMN2" s="76"/>
      <c r="AMO2" s="76"/>
      <c r="AMP2" s="76"/>
      <c r="AMQ2" s="76"/>
      <c r="AMR2" s="76"/>
      <c r="AMS2" s="76"/>
      <c r="AMT2" s="76"/>
      <c r="AMU2" s="76"/>
      <c r="AMV2" s="76"/>
      <c r="AMW2" s="76"/>
      <c r="AMX2" s="76"/>
      <c r="AMY2" s="76"/>
      <c r="AMZ2" s="76"/>
      <c r="ANA2" s="76"/>
      <c r="ANB2" s="76"/>
      <c r="ANC2" s="76"/>
      <c r="AND2" s="76"/>
      <c r="ANE2" s="76"/>
      <c r="ANF2" s="76"/>
      <c r="ANG2" s="76"/>
      <c r="ANH2" s="76"/>
      <c r="ANI2" s="76"/>
      <c r="ANJ2" s="76"/>
      <c r="ANK2" s="76"/>
      <c r="ANL2" s="76"/>
      <c r="ANM2" s="76"/>
      <c r="ANN2" s="76"/>
      <c r="ANO2" s="76"/>
      <c r="ANP2" s="76"/>
      <c r="ANQ2" s="76"/>
      <c r="ANR2" s="76"/>
      <c r="ANS2" s="76"/>
      <c r="ANT2" s="76"/>
      <c r="ANU2" s="76"/>
      <c r="ANV2" s="76"/>
      <c r="ANW2" s="76"/>
      <c r="ANX2" s="76"/>
      <c r="ANY2" s="76"/>
      <c r="ANZ2" s="76"/>
      <c r="AOA2" s="76"/>
      <c r="AOB2" s="76"/>
      <c r="AOC2" s="76"/>
      <c r="AOD2" s="76"/>
      <c r="AOE2" s="76"/>
      <c r="AOF2" s="76"/>
      <c r="AOG2" s="76"/>
      <c r="AOH2" s="76"/>
      <c r="AOI2" s="76"/>
      <c r="AOJ2" s="76"/>
      <c r="AOK2" s="76"/>
      <c r="AOL2" s="76"/>
      <c r="AOM2" s="76"/>
      <c r="AON2" s="76"/>
      <c r="AOO2" s="76"/>
      <c r="AOP2" s="76"/>
      <c r="AOQ2" s="76"/>
      <c r="AOR2" s="76"/>
      <c r="AOS2" s="76"/>
      <c r="AOT2" s="76"/>
      <c r="AOU2" s="76"/>
      <c r="AOV2" s="76"/>
      <c r="AOW2" s="76"/>
      <c r="AOX2" s="76"/>
      <c r="AOY2" s="76"/>
      <c r="AOZ2" s="76"/>
      <c r="APA2" s="76"/>
      <c r="APB2" s="76"/>
      <c r="APC2" s="76"/>
      <c r="APD2" s="76"/>
      <c r="APE2" s="76"/>
      <c r="APF2" s="76"/>
      <c r="APG2" s="76"/>
      <c r="APH2" s="76"/>
      <c r="API2" s="76"/>
      <c r="APJ2" s="76"/>
      <c r="APK2" s="76"/>
      <c r="APL2" s="76"/>
      <c r="APM2" s="76"/>
      <c r="APN2" s="76"/>
      <c r="APO2" s="76"/>
      <c r="APP2" s="76"/>
      <c r="APQ2" s="76"/>
      <c r="APR2" s="76"/>
      <c r="APS2" s="76"/>
      <c r="APT2" s="76"/>
      <c r="APU2" s="76"/>
      <c r="APV2" s="76"/>
      <c r="APW2" s="76"/>
      <c r="APX2" s="76"/>
      <c r="APY2" s="76"/>
      <c r="APZ2" s="76"/>
      <c r="AQA2" s="76"/>
      <c r="AQB2" s="76"/>
      <c r="AQC2" s="76"/>
      <c r="AQD2" s="76"/>
      <c r="AQE2" s="76"/>
      <c r="AQF2" s="76"/>
      <c r="AQG2" s="76"/>
      <c r="AQH2" s="76"/>
      <c r="AQI2" s="76"/>
      <c r="AQJ2" s="76"/>
      <c r="AQK2" s="76"/>
      <c r="AQL2" s="76"/>
      <c r="AQM2" s="76"/>
      <c r="AQN2" s="76"/>
      <c r="AQO2" s="76"/>
      <c r="AQP2" s="76"/>
      <c r="AQQ2" s="76"/>
      <c r="AQR2" s="76"/>
      <c r="AQS2" s="76"/>
      <c r="AQT2" s="76"/>
      <c r="AQU2" s="76"/>
      <c r="AQV2" s="76"/>
      <c r="AQW2" s="76"/>
      <c r="AQX2" s="76"/>
      <c r="AQY2" s="76"/>
      <c r="AQZ2" s="76"/>
      <c r="ARA2" s="76"/>
      <c r="ARB2" s="76"/>
      <c r="ARC2" s="76"/>
      <c r="ARD2" s="76"/>
      <c r="ARE2" s="76"/>
      <c r="ARF2" s="76"/>
      <c r="ARG2" s="76"/>
      <c r="ARH2" s="76"/>
      <c r="ARI2" s="76"/>
      <c r="ARJ2" s="76"/>
      <c r="ARK2" s="76"/>
      <c r="ARL2" s="76"/>
      <c r="ARM2" s="76"/>
      <c r="ARN2" s="76"/>
      <c r="ARO2" s="76"/>
      <c r="ARP2" s="76"/>
      <c r="ARQ2" s="76"/>
      <c r="ARR2" s="76"/>
      <c r="ARS2" s="76"/>
      <c r="ART2" s="76"/>
      <c r="ARU2" s="76"/>
      <c r="ARV2" s="76"/>
      <c r="ARW2" s="76"/>
      <c r="ARX2" s="76"/>
      <c r="ARY2" s="76"/>
      <c r="ARZ2" s="76"/>
      <c r="ASA2" s="76"/>
      <c r="ASB2" s="76"/>
      <c r="ASC2" s="76"/>
      <c r="ASD2" s="76"/>
      <c r="ASE2" s="76"/>
      <c r="ASF2" s="76"/>
      <c r="ASG2" s="76"/>
      <c r="ASH2" s="76"/>
      <c r="ASI2" s="76"/>
      <c r="ASJ2" s="76"/>
      <c r="ASK2" s="76"/>
      <c r="ASL2" s="76"/>
      <c r="ASM2" s="76"/>
      <c r="ASN2" s="76"/>
      <c r="ASO2" s="76"/>
      <c r="ASP2" s="76"/>
      <c r="ASQ2" s="76"/>
      <c r="ASR2" s="76"/>
      <c r="ASS2" s="76"/>
      <c r="AST2" s="76"/>
      <c r="ASU2" s="76"/>
      <c r="ASV2" s="76"/>
      <c r="ASW2" s="76"/>
      <c r="ASX2" s="76"/>
      <c r="ASY2" s="76"/>
      <c r="ASZ2" s="76"/>
      <c r="ATA2" s="76"/>
      <c r="ATB2" s="76"/>
      <c r="ATC2" s="76"/>
      <c r="ATD2" s="76"/>
      <c r="ATE2" s="76"/>
      <c r="ATF2" s="76"/>
      <c r="ATG2" s="76"/>
      <c r="ATH2" s="76"/>
      <c r="ATI2" s="76"/>
      <c r="ATJ2" s="76"/>
      <c r="ATK2" s="76"/>
      <c r="ATL2" s="76"/>
      <c r="ATM2" s="76"/>
      <c r="ATN2" s="76"/>
      <c r="ATO2" s="76"/>
      <c r="ATP2" s="76"/>
      <c r="ATQ2" s="76"/>
      <c r="ATR2" s="76"/>
      <c r="ATS2" s="76"/>
      <c r="ATT2" s="76"/>
      <c r="ATU2" s="76"/>
      <c r="ATV2" s="76"/>
      <c r="ATW2" s="76"/>
      <c r="ATX2" s="76"/>
      <c r="ATY2" s="76"/>
      <c r="ATZ2" s="76"/>
      <c r="AUA2" s="76"/>
      <c r="AUB2" s="76"/>
      <c r="AUC2" s="76"/>
      <c r="AUD2" s="76"/>
      <c r="AUE2" s="76"/>
      <c r="AUF2" s="76"/>
      <c r="AUG2" s="76"/>
      <c r="AUH2" s="76"/>
      <c r="AUI2" s="76"/>
      <c r="AUJ2" s="76"/>
      <c r="AUK2" s="76"/>
      <c r="AUL2" s="76"/>
      <c r="AUM2" s="76"/>
      <c r="AUN2" s="76"/>
      <c r="AUO2" s="76"/>
      <c r="AUP2" s="76"/>
      <c r="AUQ2" s="76"/>
      <c r="AUR2" s="76"/>
      <c r="AUS2" s="76"/>
      <c r="AUT2" s="76"/>
      <c r="AUU2" s="76"/>
      <c r="AUV2" s="76"/>
      <c r="AUW2" s="76"/>
      <c r="AUX2" s="76"/>
      <c r="AUY2" s="76"/>
      <c r="AUZ2" s="76"/>
      <c r="AVA2" s="76"/>
      <c r="AVB2" s="76"/>
      <c r="AVC2" s="76"/>
      <c r="AVD2" s="76"/>
      <c r="AVE2" s="76"/>
      <c r="AVF2" s="76"/>
      <c r="AVG2" s="76"/>
      <c r="AVH2" s="76"/>
      <c r="AVI2" s="76"/>
      <c r="AVJ2" s="76"/>
      <c r="AVK2" s="76"/>
      <c r="AVL2" s="76"/>
      <c r="AVM2" s="76"/>
      <c r="AVN2" s="76"/>
      <c r="AVO2" s="76"/>
      <c r="AVP2" s="76"/>
      <c r="AVQ2" s="76"/>
      <c r="AVR2" s="76"/>
      <c r="AVS2" s="76"/>
      <c r="AVT2" s="76"/>
      <c r="AVU2" s="76"/>
      <c r="AVV2" s="76"/>
      <c r="AVW2" s="76"/>
      <c r="AVX2" s="76"/>
      <c r="AVY2" s="76"/>
      <c r="AVZ2" s="76"/>
      <c r="AWA2" s="76"/>
      <c r="AWB2" s="76"/>
      <c r="AWC2" s="76"/>
      <c r="AWD2" s="76"/>
      <c r="AWE2" s="76"/>
      <c r="AWF2" s="76"/>
      <c r="AWG2" s="76"/>
      <c r="AWH2" s="76"/>
      <c r="AWI2" s="76"/>
      <c r="AWJ2" s="76"/>
      <c r="AWK2" s="76"/>
      <c r="AWL2" s="76"/>
      <c r="AWM2" s="76"/>
      <c r="AWN2" s="76"/>
      <c r="AWO2" s="76"/>
      <c r="AWP2" s="76"/>
      <c r="AWQ2" s="76"/>
      <c r="AWR2" s="76"/>
      <c r="AWS2" s="76"/>
      <c r="AWT2" s="76"/>
      <c r="AWU2" s="76"/>
      <c r="AWV2" s="76"/>
      <c r="AWW2" s="76"/>
      <c r="AWX2" s="76"/>
      <c r="AWY2" s="76"/>
      <c r="AWZ2" s="76"/>
      <c r="AXA2" s="76"/>
      <c r="AXB2" s="76"/>
      <c r="AXC2" s="76"/>
      <c r="AXD2" s="76"/>
      <c r="AXE2" s="76"/>
      <c r="AXF2" s="76"/>
      <c r="AXG2" s="76"/>
      <c r="AXH2" s="76"/>
      <c r="AXI2" s="76"/>
      <c r="AXJ2" s="76"/>
      <c r="AXK2" s="76"/>
      <c r="AXL2" s="76"/>
      <c r="AXM2" s="76"/>
      <c r="AXN2" s="76"/>
      <c r="AXO2" s="76"/>
      <c r="AXP2" s="76"/>
      <c r="AXQ2" s="76"/>
      <c r="AXR2" s="76"/>
      <c r="AXS2" s="76"/>
      <c r="AXT2" s="76"/>
      <c r="AXU2" s="76"/>
      <c r="AXV2" s="76"/>
      <c r="AXW2" s="76"/>
      <c r="AXX2" s="76"/>
      <c r="AXY2" s="76"/>
      <c r="AXZ2" s="76"/>
      <c r="AYA2" s="76"/>
      <c r="AYB2" s="76"/>
      <c r="AYC2" s="76"/>
      <c r="AYD2" s="76"/>
      <c r="AYE2" s="76"/>
      <c r="AYF2" s="76"/>
      <c r="AYG2" s="76"/>
      <c r="AYH2" s="76"/>
      <c r="AYI2" s="76"/>
      <c r="AYJ2" s="76"/>
      <c r="AYK2" s="76"/>
      <c r="AYL2" s="76"/>
      <c r="AYM2" s="76"/>
      <c r="AYN2" s="76"/>
      <c r="AYO2" s="76"/>
      <c r="AYP2" s="76"/>
      <c r="AYQ2" s="76"/>
      <c r="AYR2" s="76"/>
      <c r="AYS2" s="76"/>
      <c r="AYT2" s="76"/>
      <c r="AYU2" s="76"/>
      <c r="AYV2" s="76"/>
      <c r="AYW2" s="76"/>
      <c r="AYX2" s="76"/>
      <c r="AYY2" s="76"/>
      <c r="AYZ2" s="76"/>
      <c r="AZA2" s="76"/>
      <c r="AZB2" s="76"/>
      <c r="AZC2" s="76"/>
      <c r="AZD2" s="76"/>
      <c r="AZE2" s="76"/>
      <c r="AZF2" s="76"/>
      <c r="AZG2" s="76"/>
      <c r="AZH2" s="76"/>
      <c r="AZI2" s="76"/>
      <c r="AZJ2" s="76"/>
      <c r="AZK2" s="76"/>
      <c r="AZL2" s="76"/>
      <c r="AZM2" s="76"/>
      <c r="AZN2" s="76"/>
      <c r="AZO2" s="76"/>
      <c r="AZP2" s="76"/>
      <c r="AZQ2" s="76"/>
      <c r="AZR2" s="76"/>
      <c r="AZS2" s="76"/>
      <c r="AZT2" s="76"/>
      <c r="AZU2" s="76"/>
      <c r="AZV2" s="76"/>
      <c r="AZW2" s="76"/>
      <c r="AZX2" s="76"/>
      <c r="AZY2" s="76"/>
      <c r="AZZ2" s="76"/>
      <c r="BAA2" s="76"/>
      <c r="BAB2" s="76"/>
      <c r="BAC2" s="76"/>
      <c r="BAD2" s="76"/>
      <c r="BAE2" s="76"/>
      <c r="BAF2" s="76"/>
      <c r="BAG2" s="76"/>
      <c r="BAH2" s="76"/>
      <c r="BAI2" s="76"/>
      <c r="BAJ2" s="76"/>
      <c r="BAK2" s="76"/>
      <c r="BAL2" s="76"/>
      <c r="BAM2" s="76"/>
      <c r="BAN2" s="76"/>
      <c r="BAO2" s="76"/>
      <c r="BAP2" s="76"/>
      <c r="BAQ2" s="76"/>
      <c r="BAR2" s="76"/>
      <c r="BAS2" s="76"/>
      <c r="BAT2" s="76"/>
      <c r="BAU2" s="76"/>
      <c r="BAV2" s="76"/>
      <c r="BAW2" s="76"/>
      <c r="BAX2" s="76"/>
      <c r="BAY2" s="76"/>
      <c r="BAZ2" s="76"/>
      <c r="BBA2" s="76"/>
      <c r="BBB2" s="76"/>
      <c r="BBC2" s="76"/>
      <c r="BBD2" s="76"/>
      <c r="BBE2" s="76"/>
      <c r="BBF2" s="76"/>
      <c r="BBG2" s="76"/>
      <c r="BBH2" s="76"/>
      <c r="BBI2" s="76"/>
      <c r="BBJ2" s="76"/>
      <c r="BBK2" s="76"/>
      <c r="BBL2" s="76"/>
      <c r="BBM2" s="76"/>
      <c r="BBN2" s="76"/>
      <c r="BBO2" s="76"/>
      <c r="BBP2" s="76"/>
      <c r="BBQ2" s="76"/>
      <c r="BBR2" s="76"/>
      <c r="BBS2" s="76"/>
      <c r="BBT2" s="76"/>
      <c r="BBU2" s="76"/>
      <c r="BBV2" s="76"/>
      <c r="BBW2" s="76"/>
      <c r="BBX2" s="76"/>
      <c r="BBY2" s="76"/>
      <c r="BBZ2" s="76"/>
      <c r="BCA2" s="76"/>
      <c r="BCB2" s="76"/>
      <c r="BCC2" s="76"/>
      <c r="BCD2" s="76"/>
      <c r="BCE2" s="76"/>
      <c r="BCF2" s="76"/>
      <c r="BCG2" s="76"/>
      <c r="BCH2" s="76"/>
      <c r="BCI2" s="76"/>
      <c r="BCJ2" s="76"/>
      <c r="BCK2" s="76"/>
      <c r="BCL2" s="76"/>
      <c r="BCM2" s="76"/>
      <c r="BCN2" s="76"/>
      <c r="BCO2" s="76"/>
      <c r="BCP2" s="76"/>
      <c r="BCQ2" s="76"/>
      <c r="BCR2" s="76"/>
      <c r="BCS2" s="76"/>
      <c r="BCT2" s="76"/>
      <c r="BCU2" s="76"/>
      <c r="BCV2" s="76"/>
      <c r="BCW2" s="76"/>
      <c r="BCX2" s="76"/>
      <c r="BCY2" s="76"/>
      <c r="BCZ2" s="76"/>
      <c r="BDA2" s="76"/>
      <c r="BDB2" s="76"/>
      <c r="BDC2" s="76"/>
      <c r="BDD2" s="76"/>
      <c r="BDE2" s="76"/>
      <c r="BDF2" s="76"/>
      <c r="BDG2" s="76"/>
      <c r="BDH2" s="76"/>
      <c r="BDI2" s="76"/>
      <c r="BDJ2" s="76"/>
      <c r="BDK2" s="76"/>
      <c r="BDL2" s="76"/>
      <c r="BDM2" s="76"/>
      <c r="BDN2" s="76"/>
      <c r="BDO2" s="76"/>
      <c r="BDP2" s="76"/>
      <c r="BDQ2" s="76"/>
      <c r="BDR2" s="76"/>
      <c r="BDS2" s="76"/>
      <c r="BDT2" s="76"/>
      <c r="BDU2" s="76"/>
      <c r="BDV2" s="76"/>
      <c r="BDW2" s="76"/>
      <c r="BDX2" s="76"/>
      <c r="BDY2" s="76"/>
      <c r="BDZ2" s="76"/>
      <c r="BEA2" s="76"/>
      <c r="BEB2" s="76"/>
      <c r="BEC2" s="76"/>
      <c r="BED2" s="76"/>
      <c r="BEE2" s="76"/>
      <c r="BEF2" s="76"/>
      <c r="BEG2" s="76"/>
      <c r="BEH2" s="76"/>
      <c r="BEI2" s="76"/>
      <c r="BEJ2" s="76"/>
      <c r="BEK2" s="76"/>
      <c r="BEL2" s="76"/>
      <c r="BEM2" s="76"/>
      <c r="BEN2" s="76"/>
      <c r="BEO2" s="76"/>
      <c r="BEP2" s="76"/>
      <c r="BEQ2" s="76"/>
      <c r="BER2" s="76"/>
      <c r="BES2" s="76"/>
      <c r="BET2" s="76"/>
      <c r="BEU2" s="76"/>
      <c r="BEV2" s="76"/>
      <c r="BEW2" s="76"/>
      <c r="BEX2" s="76"/>
      <c r="BEY2" s="76"/>
      <c r="BEZ2" s="76"/>
      <c r="BFA2" s="76"/>
      <c r="BFB2" s="76"/>
      <c r="BFC2" s="76"/>
      <c r="BFD2" s="76"/>
      <c r="BFE2" s="76"/>
      <c r="BFF2" s="76"/>
      <c r="BFG2" s="76"/>
      <c r="BFH2" s="76"/>
      <c r="BFI2" s="76"/>
      <c r="BFJ2" s="76"/>
      <c r="BFK2" s="76"/>
      <c r="BFL2" s="76"/>
      <c r="BFM2" s="76"/>
      <c r="BFN2" s="76"/>
      <c r="BFO2" s="76"/>
      <c r="BFP2" s="76"/>
      <c r="BFQ2" s="76"/>
      <c r="BFR2" s="76"/>
      <c r="BFS2" s="76"/>
      <c r="BFT2" s="76"/>
      <c r="BFU2" s="76"/>
      <c r="BFV2" s="76"/>
      <c r="BFW2" s="76"/>
      <c r="BFX2" s="76"/>
      <c r="BFY2" s="76"/>
      <c r="BFZ2" s="76"/>
      <c r="BGA2" s="76"/>
      <c r="BGB2" s="76"/>
      <c r="BGC2" s="76"/>
      <c r="BGD2" s="76"/>
      <c r="BGE2" s="76"/>
      <c r="BGF2" s="76"/>
      <c r="BGG2" s="76"/>
      <c r="BGH2" s="76"/>
      <c r="BGI2" s="76"/>
      <c r="BGJ2" s="76"/>
      <c r="BGK2" s="76"/>
      <c r="BGL2" s="76"/>
      <c r="BGM2" s="76"/>
      <c r="BGN2" s="76"/>
      <c r="BGO2" s="76"/>
      <c r="BGP2" s="76"/>
      <c r="BGQ2" s="76"/>
      <c r="BGR2" s="76"/>
      <c r="BGS2" s="76"/>
      <c r="BGT2" s="76"/>
      <c r="BGU2" s="76"/>
      <c r="BGV2" s="76"/>
      <c r="BGW2" s="76"/>
      <c r="BGX2" s="76"/>
      <c r="BGY2" s="76"/>
      <c r="BGZ2" s="76"/>
      <c r="BHA2" s="76"/>
      <c r="BHB2" s="76"/>
      <c r="BHC2" s="76"/>
      <c r="BHD2" s="76"/>
      <c r="BHE2" s="76"/>
      <c r="BHF2" s="76"/>
      <c r="BHG2" s="76"/>
      <c r="BHH2" s="76"/>
      <c r="BHI2" s="76"/>
      <c r="BHJ2" s="76"/>
      <c r="BHK2" s="76"/>
      <c r="BHL2" s="76"/>
      <c r="BHM2" s="76"/>
      <c r="BHN2" s="76"/>
      <c r="BHO2" s="76"/>
      <c r="BHP2" s="76"/>
      <c r="BHQ2" s="76"/>
      <c r="BHR2" s="76"/>
      <c r="BHS2" s="76"/>
      <c r="BHT2" s="76"/>
      <c r="BHU2" s="76"/>
      <c r="BHV2" s="76"/>
      <c r="BHW2" s="76"/>
      <c r="BHX2" s="76"/>
      <c r="BHY2" s="76"/>
      <c r="BHZ2" s="76"/>
      <c r="BIA2" s="76"/>
      <c r="BIB2" s="76"/>
      <c r="BIC2" s="76"/>
      <c r="BID2" s="76"/>
      <c r="BIE2" s="76"/>
      <c r="BIF2" s="76"/>
      <c r="BIG2" s="76"/>
      <c r="BIH2" s="76"/>
      <c r="BII2" s="76"/>
      <c r="BIJ2" s="76"/>
      <c r="BIK2" s="76"/>
      <c r="BIL2" s="76"/>
      <c r="BIM2" s="76"/>
      <c r="BIN2" s="76"/>
      <c r="BIO2" s="76"/>
      <c r="BIP2" s="76"/>
      <c r="BIQ2" s="76"/>
      <c r="BIR2" s="76"/>
      <c r="BIS2" s="76"/>
      <c r="BIT2" s="76"/>
      <c r="BIU2" s="76"/>
      <c r="BIV2" s="76"/>
      <c r="BIW2" s="76"/>
      <c r="BIX2" s="76"/>
      <c r="BIY2" s="76"/>
      <c r="BIZ2" s="76"/>
      <c r="BJA2" s="76"/>
      <c r="BJB2" s="76"/>
      <c r="BJC2" s="76"/>
      <c r="BJD2" s="76"/>
      <c r="BJE2" s="76"/>
      <c r="BJF2" s="76"/>
      <c r="BJG2" s="76"/>
      <c r="BJH2" s="76"/>
      <c r="BJI2" s="76"/>
      <c r="BJJ2" s="76"/>
      <c r="BJK2" s="76"/>
      <c r="BJL2" s="76"/>
      <c r="BJM2" s="76"/>
      <c r="BJN2" s="76"/>
      <c r="BJO2" s="76"/>
      <c r="BJP2" s="76"/>
      <c r="BJQ2" s="76"/>
      <c r="BJR2" s="76"/>
      <c r="BJS2" s="76"/>
      <c r="BJT2" s="76"/>
      <c r="BJU2" s="76"/>
      <c r="BJV2" s="76"/>
      <c r="BJW2" s="76"/>
      <c r="BJX2" s="76"/>
      <c r="BJY2" s="76"/>
      <c r="BJZ2" s="76"/>
      <c r="BKA2" s="76"/>
      <c r="BKB2" s="76"/>
      <c r="BKC2" s="76"/>
      <c r="BKD2" s="76"/>
      <c r="BKE2" s="76"/>
      <c r="BKF2" s="76"/>
      <c r="BKG2" s="76"/>
      <c r="BKH2" s="76"/>
      <c r="BKI2" s="76"/>
      <c r="BKJ2" s="76"/>
      <c r="BKK2" s="76"/>
      <c r="BKL2" s="76"/>
      <c r="BKM2" s="76"/>
      <c r="BKN2" s="76"/>
      <c r="BKO2" s="76"/>
      <c r="BKP2" s="76"/>
      <c r="BKQ2" s="76"/>
      <c r="BKR2" s="76"/>
      <c r="BKS2" s="76"/>
      <c r="BKT2" s="76"/>
      <c r="BKU2" s="76"/>
      <c r="BKV2" s="76"/>
      <c r="BKW2" s="76"/>
      <c r="BKX2" s="76"/>
      <c r="BKY2" s="76"/>
      <c r="BKZ2" s="76"/>
      <c r="BLA2" s="76"/>
      <c r="BLB2" s="76"/>
      <c r="BLC2" s="76"/>
      <c r="BLD2" s="76"/>
      <c r="BLE2" s="76"/>
      <c r="BLF2" s="76"/>
      <c r="BLG2" s="76"/>
      <c r="BLH2" s="76"/>
      <c r="BLI2" s="76"/>
      <c r="BLJ2" s="76"/>
      <c r="BLK2" s="76"/>
      <c r="BLL2" s="76"/>
      <c r="BLM2" s="76"/>
      <c r="BLN2" s="76"/>
      <c r="BLO2" s="76"/>
      <c r="BLP2" s="76"/>
      <c r="BLQ2" s="76"/>
      <c r="BLR2" s="76"/>
      <c r="BLS2" s="76"/>
      <c r="BLT2" s="76"/>
      <c r="BLU2" s="76"/>
      <c r="BLV2" s="76"/>
      <c r="BLW2" s="76"/>
      <c r="BLX2" s="76"/>
      <c r="BLY2" s="76"/>
      <c r="BLZ2" s="76"/>
      <c r="BMA2" s="76"/>
      <c r="BMB2" s="76"/>
      <c r="BMC2" s="76"/>
      <c r="BMD2" s="76"/>
      <c r="BME2" s="76"/>
      <c r="BMF2" s="76"/>
      <c r="BMG2" s="76"/>
      <c r="BMH2" s="76"/>
      <c r="BMI2" s="76"/>
      <c r="BMJ2" s="76"/>
      <c r="BMK2" s="76"/>
      <c r="BML2" s="76"/>
      <c r="BMM2" s="76"/>
      <c r="BMN2" s="76"/>
      <c r="BMO2" s="76"/>
      <c r="BMP2" s="76"/>
      <c r="BMQ2" s="76"/>
      <c r="BMR2" s="76"/>
      <c r="BMS2" s="76"/>
      <c r="BMT2" s="76"/>
      <c r="BMU2" s="76"/>
      <c r="BMV2" s="76"/>
      <c r="BMW2" s="76"/>
      <c r="BMX2" s="76"/>
      <c r="BMY2" s="76"/>
      <c r="BMZ2" s="76"/>
      <c r="BNA2" s="76"/>
      <c r="BNB2" s="76"/>
      <c r="BNC2" s="76"/>
      <c r="BND2" s="76"/>
      <c r="BNE2" s="76"/>
      <c r="BNF2" s="76"/>
      <c r="BNG2" s="76"/>
      <c r="BNH2" s="76"/>
      <c r="BNI2" s="76"/>
      <c r="BNJ2" s="76"/>
      <c r="BNK2" s="76"/>
      <c r="BNL2" s="76"/>
      <c r="BNM2" s="76"/>
      <c r="BNN2" s="76"/>
      <c r="BNO2" s="76"/>
      <c r="BNP2" s="76"/>
      <c r="BNQ2" s="76"/>
      <c r="BNR2" s="76"/>
      <c r="BNS2" s="76"/>
      <c r="BNT2" s="76"/>
      <c r="BNU2" s="76"/>
      <c r="BNV2" s="76"/>
      <c r="BNW2" s="76"/>
      <c r="BNX2" s="76"/>
      <c r="BNY2" s="76"/>
      <c r="BNZ2" s="76"/>
      <c r="BOA2" s="76"/>
      <c r="BOB2" s="76"/>
      <c r="BOC2" s="76"/>
      <c r="BOD2" s="76"/>
      <c r="BOE2" s="76"/>
      <c r="BOF2" s="76"/>
      <c r="BOG2" s="76"/>
      <c r="BOH2" s="76"/>
      <c r="BOI2" s="76"/>
      <c r="BOJ2" s="76"/>
      <c r="BOK2" s="76"/>
      <c r="BOL2" s="76"/>
      <c r="BOM2" s="76"/>
      <c r="BON2" s="76"/>
      <c r="BOO2" s="76"/>
      <c r="BOP2" s="76"/>
      <c r="BOQ2" s="76"/>
      <c r="BOR2" s="76"/>
      <c r="BOS2" s="76"/>
      <c r="BOT2" s="76"/>
      <c r="BOU2" s="76"/>
      <c r="BOV2" s="76"/>
      <c r="BOW2" s="76"/>
      <c r="BOX2" s="76"/>
      <c r="BOY2" s="76"/>
      <c r="BOZ2" s="76"/>
      <c r="BPA2" s="76"/>
      <c r="BPB2" s="76"/>
      <c r="BPC2" s="76"/>
      <c r="BPD2" s="76"/>
      <c r="BPE2" s="76"/>
      <c r="BPF2" s="76"/>
      <c r="BPG2" s="76"/>
      <c r="BPH2" s="76"/>
      <c r="BPI2" s="76"/>
      <c r="BPJ2" s="76"/>
      <c r="BPK2" s="76"/>
      <c r="BPL2" s="76"/>
      <c r="BPM2" s="76"/>
      <c r="BPN2" s="76"/>
      <c r="BPO2" s="76"/>
      <c r="BPP2" s="76"/>
      <c r="BPQ2" s="76"/>
      <c r="BPR2" s="76"/>
      <c r="BPS2" s="76"/>
      <c r="BPT2" s="76"/>
      <c r="BPU2" s="76"/>
      <c r="BPV2" s="76"/>
      <c r="BPW2" s="76"/>
      <c r="BPX2" s="76"/>
      <c r="BPY2" s="76"/>
      <c r="BPZ2" s="76"/>
      <c r="BQA2" s="76"/>
      <c r="BQB2" s="76"/>
      <c r="BQC2" s="76"/>
      <c r="BQD2" s="76"/>
      <c r="BQE2" s="76"/>
      <c r="BQF2" s="76"/>
      <c r="BQG2" s="76"/>
      <c r="BQH2" s="76"/>
      <c r="BQI2" s="76"/>
      <c r="BQJ2" s="76"/>
      <c r="BQK2" s="76"/>
      <c r="BQL2" s="76"/>
      <c r="BQM2" s="76"/>
      <c r="BQN2" s="76"/>
      <c r="BQO2" s="76"/>
      <c r="BQP2" s="76"/>
      <c r="BQQ2" s="76"/>
      <c r="BQR2" s="76"/>
      <c r="BQS2" s="76"/>
      <c r="BQT2" s="76"/>
      <c r="BQU2" s="76"/>
      <c r="BQV2" s="76"/>
      <c r="BQW2" s="76"/>
      <c r="BQX2" s="76"/>
      <c r="BQY2" s="76"/>
      <c r="BQZ2" s="76"/>
      <c r="BRA2" s="76"/>
      <c r="BRB2" s="76"/>
      <c r="BRC2" s="76"/>
      <c r="BRD2" s="76"/>
      <c r="BRE2" s="76"/>
      <c r="BRF2" s="76"/>
      <c r="BRG2" s="76"/>
      <c r="BRH2" s="76"/>
      <c r="BRI2" s="76"/>
      <c r="BRJ2" s="76"/>
      <c r="BRK2" s="76"/>
      <c r="BRL2" s="76"/>
      <c r="BRM2" s="76"/>
      <c r="BRN2" s="76"/>
      <c r="BRO2" s="76"/>
      <c r="BRP2" s="76"/>
      <c r="BRQ2" s="76"/>
      <c r="BRR2" s="76"/>
      <c r="BRS2" s="76"/>
      <c r="BRT2" s="76"/>
      <c r="BRU2" s="76"/>
      <c r="BRV2" s="76"/>
      <c r="BRW2" s="76"/>
      <c r="BRX2" s="76"/>
      <c r="BRY2" s="76"/>
      <c r="BRZ2" s="76"/>
      <c r="BSA2" s="76"/>
      <c r="BSB2" s="76"/>
      <c r="BSC2" s="76"/>
      <c r="BSD2" s="76"/>
      <c r="BSE2" s="76"/>
      <c r="BSF2" s="76"/>
      <c r="BSG2" s="76"/>
      <c r="BSH2" s="76"/>
      <c r="BSI2" s="76"/>
      <c r="BSJ2" s="76"/>
      <c r="BSK2" s="76"/>
      <c r="BSL2" s="76"/>
      <c r="BSM2" s="76"/>
      <c r="BSN2" s="76"/>
      <c r="BSO2" s="76"/>
      <c r="BSP2" s="76"/>
      <c r="BSQ2" s="76"/>
      <c r="BSR2" s="76"/>
      <c r="BSS2" s="76"/>
      <c r="BST2" s="76"/>
      <c r="BSU2" s="76"/>
      <c r="BSV2" s="76"/>
      <c r="BSW2" s="76"/>
      <c r="BSX2" s="76"/>
      <c r="BSY2" s="76"/>
      <c r="BSZ2" s="76"/>
      <c r="BTA2" s="76"/>
      <c r="BTB2" s="76"/>
      <c r="BTC2" s="76"/>
      <c r="BTD2" s="76"/>
      <c r="BTE2" s="76"/>
      <c r="BTF2" s="76"/>
      <c r="BTG2" s="76"/>
      <c r="BTH2" s="76"/>
      <c r="BTI2" s="76"/>
      <c r="BTJ2" s="76"/>
      <c r="BTK2" s="76"/>
      <c r="BTL2" s="76"/>
      <c r="BTM2" s="76"/>
      <c r="BTN2" s="76"/>
      <c r="BTO2" s="76"/>
      <c r="BTP2" s="76"/>
      <c r="BTQ2" s="76"/>
      <c r="BTR2" s="76"/>
      <c r="BTS2" s="76"/>
      <c r="BTT2" s="76"/>
      <c r="BTU2" s="76"/>
      <c r="BTV2" s="76"/>
      <c r="BTW2" s="76"/>
      <c r="BTX2" s="76"/>
      <c r="BTY2" s="76"/>
      <c r="BTZ2" s="76"/>
      <c r="BUA2" s="76"/>
      <c r="BUB2" s="76"/>
      <c r="BUC2" s="76"/>
      <c r="BUD2" s="76"/>
      <c r="BUE2" s="76"/>
      <c r="BUF2" s="76"/>
      <c r="BUG2" s="76"/>
      <c r="BUH2" s="76"/>
      <c r="BUI2" s="76"/>
      <c r="BUJ2" s="76"/>
      <c r="BUK2" s="76"/>
      <c r="BUL2" s="76"/>
      <c r="BUM2" s="76"/>
      <c r="BUN2" s="76"/>
      <c r="BUO2" s="76"/>
      <c r="BUP2" s="76"/>
      <c r="BUQ2" s="76"/>
      <c r="BUR2" s="76"/>
      <c r="BUS2" s="76"/>
      <c r="BUT2" s="76"/>
      <c r="BUU2" s="76"/>
      <c r="BUV2" s="76"/>
      <c r="BUW2" s="76"/>
      <c r="BUX2" s="76"/>
      <c r="BUY2" s="76"/>
      <c r="BUZ2" s="76"/>
      <c r="BVA2" s="76"/>
      <c r="BVB2" s="76"/>
      <c r="BVC2" s="76"/>
      <c r="BVD2" s="76"/>
      <c r="BVE2" s="76"/>
      <c r="BVF2" s="76"/>
      <c r="BVG2" s="76"/>
      <c r="BVH2" s="76"/>
      <c r="BVI2" s="76"/>
      <c r="BVJ2" s="76"/>
      <c r="BVK2" s="76"/>
      <c r="BVL2" s="76"/>
      <c r="BVM2" s="76"/>
      <c r="BVN2" s="76"/>
      <c r="BVO2" s="76"/>
      <c r="BVP2" s="76"/>
      <c r="BVQ2" s="76"/>
      <c r="BVR2" s="76"/>
      <c r="BVS2" s="76"/>
      <c r="BVT2" s="76"/>
      <c r="BVU2" s="76"/>
      <c r="BVV2" s="76"/>
      <c r="BVW2" s="76"/>
      <c r="BVX2" s="76"/>
      <c r="BVY2" s="76"/>
      <c r="BVZ2" s="76"/>
      <c r="BWA2" s="76"/>
      <c r="BWB2" s="76"/>
      <c r="BWC2" s="76"/>
      <c r="BWD2" s="76"/>
      <c r="BWE2" s="76"/>
      <c r="BWF2" s="76"/>
      <c r="BWG2" s="76"/>
      <c r="BWH2" s="76"/>
      <c r="BWI2" s="76"/>
      <c r="BWJ2" s="76"/>
      <c r="BWK2" s="76"/>
      <c r="BWL2" s="76"/>
      <c r="BWM2" s="76"/>
      <c r="BWN2" s="76"/>
      <c r="BWO2" s="76"/>
      <c r="BWP2" s="76"/>
      <c r="BWQ2" s="76"/>
      <c r="BWR2" s="76"/>
      <c r="BWS2" s="76"/>
      <c r="BWT2" s="76"/>
      <c r="BWU2" s="76"/>
      <c r="BWV2" s="76"/>
      <c r="BWW2" s="76"/>
      <c r="BWX2" s="76"/>
      <c r="BWY2" s="76"/>
      <c r="BWZ2" s="76"/>
      <c r="BXA2" s="76"/>
      <c r="BXB2" s="76"/>
      <c r="BXC2" s="76"/>
      <c r="BXD2" s="76"/>
      <c r="BXE2" s="76"/>
      <c r="BXF2" s="76"/>
      <c r="BXG2" s="76"/>
      <c r="BXH2" s="76"/>
      <c r="BXI2" s="76"/>
      <c r="BXJ2" s="76"/>
      <c r="BXK2" s="76"/>
      <c r="BXL2" s="76"/>
      <c r="BXM2" s="76"/>
      <c r="BXN2" s="76"/>
      <c r="BXO2" s="76"/>
      <c r="BXP2" s="76"/>
      <c r="BXQ2" s="76"/>
      <c r="BXR2" s="76"/>
      <c r="BXS2" s="76"/>
      <c r="BXT2" s="76"/>
      <c r="BXU2" s="76"/>
      <c r="BXV2" s="76"/>
      <c r="BXW2" s="76"/>
      <c r="BXX2" s="76"/>
      <c r="BXY2" s="76"/>
      <c r="BXZ2" s="76"/>
      <c r="BYA2" s="76"/>
      <c r="BYB2" s="76"/>
      <c r="BYC2" s="76"/>
      <c r="BYD2" s="76"/>
      <c r="BYE2" s="76"/>
      <c r="BYF2" s="76"/>
      <c r="BYG2" s="76"/>
      <c r="BYH2" s="76"/>
      <c r="BYI2" s="76"/>
      <c r="BYJ2" s="76"/>
      <c r="BYK2" s="76"/>
      <c r="BYL2" s="76"/>
      <c r="BYM2" s="76"/>
      <c r="BYN2" s="76"/>
      <c r="BYO2" s="76"/>
      <c r="BYP2" s="76"/>
      <c r="BYQ2" s="76"/>
      <c r="BYR2" s="76"/>
      <c r="BYS2" s="76"/>
      <c r="BYT2" s="76"/>
      <c r="BYU2" s="76"/>
      <c r="BYV2" s="76"/>
      <c r="BYW2" s="76"/>
      <c r="BYX2" s="76"/>
      <c r="BYY2" s="76"/>
      <c r="BYZ2" s="76"/>
      <c r="BZA2" s="76"/>
      <c r="BZB2" s="76"/>
      <c r="BZC2" s="76"/>
      <c r="BZD2" s="76"/>
      <c r="BZE2" s="76"/>
      <c r="BZF2" s="76"/>
      <c r="BZG2" s="76"/>
      <c r="BZH2" s="76"/>
      <c r="BZI2" s="76"/>
      <c r="BZJ2" s="76"/>
      <c r="BZK2" s="76"/>
      <c r="BZL2" s="76"/>
      <c r="BZM2" s="76"/>
      <c r="BZN2" s="76"/>
      <c r="BZO2" s="76"/>
      <c r="BZP2" s="76"/>
      <c r="BZQ2" s="76"/>
      <c r="BZR2" s="76"/>
      <c r="BZS2" s="76"/>
      <c r="BZT2" s="76"/>
      <c r="BZU2" s="76"/>
      <c r="BZV2" s="76"/>
      <c r="BZW2" s="76"/>
      <c r="BZX2" s="76"/>
      <c r="BZY2" s="76"/>
      <c r="BZZ2" s="76"/>
      <c r="CAA2" s="76"/>
      <c r="CAB2" s="76"/>
      <c r="CAC2" s="76"/>
      <c r="CAD2" s="76"/>
      <c r="CAE2" s="76"/>
      <c r="CAF2" s="76"/>
      <c r="CAG2" s="76"/>
      <c r="CAH2" s="76"/>
      <c r="CAI2" s="76"/>
      <c r="CAJ2" s="76"/>
      <c r="CAK2" s="76"/>
      <c r="CAL2" s="76"/>
      <c r="CAM2" s="76"/>
      <c r="CAN2" s="76"/>
      <c r="CAO2" s="76"/>
      <c r="CAP2" s="76"/>
      <c r="CAQ2" s="76"/>
      <c r="CAR2" s="76"/>
      <c r="CAS2" s="76"/>
      <c r="CAT2" s="76"/>
      <c r="CAU2" s="76"/>
      <c r="CAV2" s="76"/>
      <c r="CAW2" s="76"/>
      <c r="CAX2" s="76"/>
      <c r="CAY2" s="76"/>
      <c r="CAZ2" s="76"/>
      <c r="CBA2" s="76"/>
      <c r="CBB2" s="76"/>
      <c r="CBC2" s="76"/>
      <c r="CBD2" s="76"/>
      <c r="CBE2" s="76"/>
      <c r="CBF2" s="76"/>
      <c r="CBG2" s="76"/>
      <c r="CBH2" s="76"/>
      <c r="CBI2" s="76"/>
      <c r="CBJ2" s="76"/>
      <c r="CBK2" s="76"/>
      <c r="CBL2" s="76"/>
      <c r="CBM2" s="76"/>
      <c r="CBN2" s="76"/>
      <c r="CBO2" s="76"/>
      <c r="CBP2" s="76"/>
      <c r="CBQ2" s="76"/>
      <c r="CBR2" s="76"/>
      <c r="CBS2" s="76"/>
      <c r="CBT2" s="76"/>
      <c r="CBU2" s="76"/>
      <c r="CBV2" s="76"/>
      <c r="CBW2" s="76"/>
      <c r="CBX2" s="76"/>
      <c r="CBY2" s="76"/>
      <c r="CBZ2" s="76"/>
      <c r="CCA2" s="76"/>
      <c r="CCB2" s="76"/>
      <c r="CCC2" s="76"/>
      <c r="CCD2" s="76"/>
      <c r="CCE2" s="76"/>
      <c r="CCF2" s="76"/>
      <c r="CCG2" s="76"/>
      <c r="CCH2" s="76"/>
      <c r="CCI2" s="76"/>
      <c r="CCJ2" s="76"/>
      <c r="CCK2" s="76"/>
      <c r="CCL2" s="76"/>
      <c r="CCM2" s="76"/>
      <c r="CCN2" s="76"/>
      <c r="CCO2" s="76"/>
      <c r="CCP2" s="76"/>
      <c r="CCQ2" s="76"/>
      <c r="CCR2" s="76"/>
      <c r="CCS2" s="76"/>
      <c r="CCT2" s="76"/>
      <c r="CCU2" s="76"/>
      <c r="CCV2" s="76"/>
      <c r="CCW2" s="76"/>
      <c r="CCX2" s="76"/>
      <c r="CCY2" s="76"/>
      <c r="CCZ2" s="76"/>
      <c r="CDA2" s="76"/>
      <c r="CDB2" s="76"/>
      <c r="CDC2" s="76"/>
      <c r="CDD2" s="76"/>
      <c r="CDE2" s="76"/>
      <c r="CDF2" s="76"/>
      <c r="CDG2" s="76"/>
      <c r="CDH2" s="76"/>
      <c r="CDI2" s="76"/>
      <c r="CDJ2" s="76"/>
      <c r="CDK2" s="76"/>
      <c r="CDL2" s="76"/>
      <c r="CDM2" s="76"/>
      <c r="CDN2" s="76"/>
      <c r="CDO2" s="76"/>
      <c r="CDP2" s="76"/>
      <c r="CDQ2" s="76"/>
      <c r="CDR2" s="76"/>
      <c r="CDS2" s="76"/>
      <c r="CDT2" s="76"/>
      <c r="CDU2" s="76"/>
      <c r="CDV2" s="76"/>
      <c r="CDW2" s="76"/>
      <c r="CDX2" s="76"/>
      <c r="CDY2" s="76"/>
      <c r="CDZ2" s="76"/>
      <c r="CEA2" s="76"/>
      <c r="CEB2" s="76"/>
      <c r="CEC2" s="76"/>
      <c r="CED2" s="76"/>
      <c r="CEE2" s="76"/>
      <c r="CEF2" s="76"/>
      <c r="CEG2" s="76"/>
      <c r="CEH2" s="76"/>
      <c r="CEI2" s="76"/>
      <c r="CEJ2" s="76"/>
      <c r="CEK2" s="76"/>
      <c r="CEL2" s="76"/>
      <c r="CEM2" s="76"/>
      <c r="CEN2" s="76"/>
      <c r="CEO2" s="76"/>
      <c r="CEP2" s="76"/>
      <c r="CEQ2" s="76"/>
      <c r="CER2" s="76"/>
      <c r="CES2" s="76"/>
      <c r="CET2" s="76"/>
      <c r="CEU2" s="76"/>
      <c r="CEV2" s="76"/>
      <c r="CEW2" s="76"/>
      <c r="CEX2" s="76"/>
      <c r="CEY2" s="76"/>
      <c r="CEZ2" s="76"/>
      <c r="CFA2" s="76"/>
      <c r="CFB2" s="76"/>
      <c r="CFC2" s="76"/>
      <c r="CFD2" s="76"/>
      <c r="CFE2" s="76"/>
      <c r="CFF2" s="76"/>
      <c r="CFG2" s="76"/>
      <c r="CFH2" s="76"/>
      <c r="CFI2" s="76"/>
      <c r="CFJ2" s="76"/>
      <c r="CFK2" s="76"/>
      <c r="CFL2" s="76"/>
      <c r="CFM2" s="76"/>
      <c r="CFN2" s="76"/>
      <c r="CFO2" s="76"/>
      <c r="CFP2" s="76"/>
      <c r="CFQ2" s="76"/>
      <c r="CFR2" s="76"/>
      <c r="CFS2" s="76"/>
      <c r="CFT2" s="76"/>
      <c r="CFU2" s="76"/>
      <c r="CFV2" s="76"/>
      <c r="CFW2" s="76"/>
      <c r="CFX2" s="76"/>
      <c r="CFY2" s="76"/>
      <c r="CFZ2" s="76"/>
      <c r="CGA2" s="76"/>
      <c r="CGB2" s="76"/>
      <c r="CGC2" s="76"/>
      <c r="CGD2" s="76"/>
      <c r="CGE2" s="76"/>
      <c r="CGF2" s="76"/>
      <c r="CGG2" s="76"/>
      <c r="CGH2" s="76"/>
      <c r="CGI2" s="76"/>
      <c r="CGJ2" s="76"/>
      <c r="CGK2" s="76"/>
      <c r="CGL2" s="76"/>
      <c r="CGM2" s="76"/>
      <c r="CGN2" s="76"/>
      <c r="CGO2" s="76"/>
      <c r="CGP2" s="76"/>
      <c r="CGQ2" s="76"/>
      <c r="CGR2" s="76"/>
      <c r="CGS2" s="76"/>
      <c r="CGT2" s="76"/>
      <c r="CGU2" s="76"/>
      <c r="CGV2" s="76"/>
      <c r="CGW2" s="76"/>
      <c r="CGX2" s="76"/>
      <c r="CGY2" s="76"/>
      <c r="CGZ2" s="76"/>
      <c r="CHA2" s="76"/>
      <c r="CHB2" s="76"/>
      <c r="CHC2" s="76"/>
      <c r="CHD2" s="76"/>
      <c r="CHE2" s="76"/>
      <c r="CHF2" s="76"/>
      <c r="CHG2" s="76"/>
      <c r="CHH2" s="76"/>
      <c r="CHI2" s="76"/>
      <c r="CHJ2" s="76"/>
      <c r="CHK2" s="76"/>
      <c r="CHL2" s="76"/>
      <c r="CHM2" s="76"/>
      <c r="CHN2" s="76"/>
      <c r="CHO2" s="76"/>
      <c r="CHP2" s="76"/>
      <c r="CHQ2" s="76"/>
      <c r="CHR2" s="76"/>
      <c r="CHS2" s="76"/>
      <c r="CHT2" s="76"/>
      <c r="CHU2" s="76"/>
      <c r="CHV2" s="76"/>
      <c r="CHW2" s="76"/>
      <c r="CHX2" s="76"/>
      <c r="CHY2" s="76"/>
      <c r="CHZ2" s="76"/>
      <c r="CIA2" s="76"/>
      <c r="CIB2" s="76"/>
      <c r="CIC2" s="76"/>
      <c r="CID2" s="76"/>
      <c r="CIE2" s="76"/>
      <c r="CIF2" s="76"/>
      <c r="CIG2" s="76"/>
      <c r="CIH2" s="76"/>
      <c r="CII2" s="76"/>
      <c r="CIJ2" s="76"/>
      <c r="CIK2" s="76"/>
      <c r="CIL2" s="76"/>
      <c r="CIM2" s="76"/>
      <c r="CIN2" s="76"/>
      <c r="CIO2" s="76"/>
      <c r="CIP2" s="76"/>
      <c r="CIQ2" s="76"/>
      <c r="CIR2" s="76"/>
      <c r="CIS2" s="76"/>
      <c r="CIT2" s="76"/>
      <c r="CIU2" s="76"/>
      <c r="CIV2" s="76"/>
      <c r="CIW2" s="76"/>
      <c r="CIX2" s="76"/>
      <c r="CIY2" s="76"/>
      <c r="CIZ2" s="76"/>
      <c r="CJA2" s="76"/>
      <c r="CJB2" s="76"/>
      <c r="CJC2" s="76"/>
      <c r="CJD2" s="76"/>
      <c r="CJE2" s="76"/>
      <c r="CJF2" s="76"/>
      <c r="CJG2" s="76"/>
      <c r="CJH2" s="76"/>
      <c r="CJI2" s="76"/>
      <c r="CJJ2" s="76"/>
      <c r="CJK2" s="76"/>
      <c r="CJL2" s="76"/>
      <c r="CJM2" s="76"/>
      <c r="CJN2" s="76"/>
      <c r="CJO2" s="76"/>
      <c r="CJP2" s="76"/>
      <c r="CJQ2" s="76"/>
      <c r="CJR2" s="76"/>
      <c r="CJS2" s="76"/>
      <c r="CJT2" s="76"/>
      <c r="CJU2" s="76"/>
      <c r="CJV2" s="76"/>
      <c r="CJW2" s="76"/>
      <c r="CJX2" s="76"/>
      <c r="CJY2" s="76"/>
      <c r="CJZ2" s="76"/>
      <c r="CKA2" s="76"/>
      <c r="CKB2" s="76"/>
      <c r="CKC2" s="76"/>
      <c r="CKD2" s="76"/>
      <c r="CKE2" s="76"/>
      <c r="CKF2" s="76"/>
      <c r="CKG2" s="76"/>
      <c r="CKH2" s="76"/>
      <c r="CKI2" s="76"/>
      <c r="CKJ2" s="76"/>
      <c r="CKK2" s="76"/>
      <c r="CKL2" s="76"/>
      <c r="CKM2" s="76"/>
      <c r="CKN2" s="76"/>
      <c r="CKO2" s="76"/>
      <c r="CKP2" s="76"/>
      <c r="CKQ2" s="76"/>
      <c r="CKR2" s="76"/>
      <c r="CKS2" s="76"/>
      <c r="CKT2" s="76"/>
      <c r="CKU2" s="76"/>
      <c r="CKV2" s="76"/>
      <c r="CKW2" s="76"/>
      <c r="CKX2" s="76"/>
      <c r="CKY2" s="76"/>
      <c r="CKZ2" s="76"/>
      <c r="CLA2" s="76"/>
      <c r="CLB2" s="76"/>
      <c r="CLC2" s="76"/>
      <c r="CLD2" s="76"/>
      <c r="CLE2" s="76"/>
      <c r="CLF2" s="76"/>
      <c r="CLG2" s="76"/>
      <c r="CLH2" s="76"/>
      <c r="CLI2" s="76"/>
      <c r="CLJ2" s="76"/>
      <c r="CLK2" s="76"/>
      <c r="CLL2" s="76"/>
      <c r="CLM2" s="76"/>
      <c r="CLN2" s="76"/>
      <c r="CLO2" s="76"/>
      <c r="CLP2" s="76"/>
      <c r="CLQ2" s="76"/>
      <c r="CLR2" s="76"/>
      <c r="CLS2" s="76"/>
      <c r="CLT2" s="76"/>
      <c r="CLU2" s="76"/>
      <c r="CLV2" s="76"/>
      <c r="CLW2" s="76"/>
      <c r="CLX2" s="76"/>
      <c r="CLY2" s="76"/>
      <c r="CLZ2" s="76"/>
      <c r="CMA2" s="76"/>
      <c r="CMB2" s="76"/>
      <c r="CMC2" s="76"/>
      <c r="CMD2" s="76"/>
      <c r="CME2" s="76"/>
      <c r="CMF2" s="76"/>
      <c r="CMG2" s="76"/>
      <c r="CMH2" s="76"/>
      <c r="CMI2" s="76"/>
      <c r="CMJ2" s="76"/>
      <c r="CMK2" s="76"/>
      <c r="CML2" s="76"/>
      <c r="CMM2" s="76"/>
      <c r="CMN2" s="76"/>
      <c r="CMO2" s="76"/>
      <c r="CMP2" s="76"/>
      <c r="CMQ2" s="76"/>
      <c r="CMR2" s="76"/>
      <c r="CMS2" s="76"/>
      <c r="CMT2" s="76"/>
      <c r="CMU2" s="76"/>
      <c r="CMV2" s="76"/>
      <c r="CMW2" s="76"/>
      <c r="CMX2" s="76"/>
      <c r="CMY2" s="76"/>
      <c r="CMZ2" s="76"/>
      <c r="CNA2" s="76"/>
      <c r="CNB2" s="76"/>
      <c r="CNC2" s="76"/>
      <c r="CND2" s="76"/>
      <c r="CNE2" s="76"/>
      <c r="CNF2" s="76"/>
      <c r="CNG2" s="76"/>
      <c r="CNH2" s="76"/>
      <c r="CNI2" s="76"/>
      <c r="CNJ2" s="76"/>
      <c r="CNK2" s="76"/>
      <c r="CNL2" s="76"/>
      <c r="CNM2" s="76"/>
      <c r="CNN2" s="76"/>
      <c r="CNO2" s="76"/>
      <c r="CNP2" s="76"/>
      <c r="CNQ2" s="76"/>
      <c r="CNR2" s="76"/>
      <c r="CNS2" s="76"/>
      <c r="CNT2" s="76"/>
      <c r="CNU2" s="76"/>
      <c r="CNV2" s="76"/>
      <c r="CNW2" s="76"/>
      <c r="CNX2" s="76"/>
      <c r="CNY2" s="76"/>
      <c r="CNZ2" s="76"/>
      <c r="COA2" s="76"/>
      <c r="COB2" s="76"/>
      <c r="COC2" s="76"/>
      <c r="COD2" s="76"/>
      <c r="COE2" s="76"/>
      <c r="COF2" s="76"/>
      <c r="COG2" s="76"/>
      <c r="COH2" s="76"/>
      <c r="COI2" s="76"/>
      <c r="COJ2" s="76"/>
      <c r="COK2" s="76"/>
      <c r="COL2" s="76"/>
      <c r="COM2" s="76"/>
      <c r="CON2" s="76"/>
      <c r="COO2" s="76"/>
      <c r="COP2" s="76"/>
      <c r="COQ2" s="76"/>
      <c r="COR2" s="76"/>
      <c r="COS2" s="76"/>
      <c r="COT2" s="76"/>
      <c r="COU2" s="76"/>
      <c r="COV2" s="76"/>
      <c r="COW2" s="76"/>
      <c r="COX2" s="76"/>
      <c r="COY2" s="76"/>
      <c r="COZ2" s="76"/>
      <c r="CPA2" s="76"/>
      <c r="CPB2" s="76"/>
      <c r="CPC2" s="76"/>
      <c r="CPD2" s="76"/>
      <c r="CPE2" s="76"/>
      <c r="CPF2" s="76"/>
      <c r="CPG2" s="76"/>
      <c r="CPH2" s="76"/>
      <c r="CPI2" s="76"/>
      <c r="CPJ2" s="76"/>
      <c r="CPK2" s="76"/>
      <c r="CPL2" s="76"/>
      <c r="CPM2" s="76"/>
      <c r="CPN2" s="76"/>
      <c r="CPO2" s="76"/>
      <c r="CPP2" s="76"/>
      <c r="CPQ2" s="76"/>
      <c r="CPR2" s="76"/>
      <c r="CPS2" s="76"/>
      <c r="CPT2" s="76"/>
      <c r="CPU2" s="76"/>
      <c r="CPV2" s="76"/>
      <c r="CPW2" s="76"/>
      <c r="CPX2" s="76"/>
      <c r="CPY2" s="76"/>
      <c r="CPZ2" s="76"/>
      <c r="CQA2" s="76"/>
      <c r="CQB2" s="76"/>
      <c r="CQC2" s="76"/>
      <c r="CQD2" s="76"/>
      <c r="CQE2" s="76"/>
      <c r="CQF2" s="76"/>
      <c r="CQG2" s="76"/>
      <c r="CQH2" s="76"/>
      <c r="CQI2" s="76"/>
      <c r="CQJ2" s="76"/>
      <c r="CQK2" s="76"/>
      <c r="CQL2" s="76"/>
      <c r="CQM2" s="76"/>
      <c r="CQN2" s="76"/>
      <c r="CQO2" s="76"/>
      <c r="CQP2" s="76"/>
      <c r="CQQ2" s="76"/>
      <c r="CQR2" s="76"/>
      <c r="CQS2" s="76"/>
      <c r="CQT2" s="76"/>
      <c r="CQU2" s="76"/>
      <c r="CQV2" s="76"/>
      <c r="CQW2" s="76"/>
      <c r="CQX2" s="76"/>
      <c r="CQY2" s="76"/>
      <c r="CQZ2" s="76"/>
      <c r="CRA2" s="76"/>
      <c r="CRB2" s="76"/>
      <c r="CRC2" s="76"/>
      <c r="CRD2" s="76"/>
      <c r="CRE2" s="76"/>
      <c r="CRF2" s="76"/>
      <c r="CRG2" s="76"/>
      <c r="CRH2" s="76"/>
      <c r="CRI2" s="76"/>
      <c r="CRJ2" s="76"/>
      <c r="CRK2" s="76"/>
      <c r="CRL2" s="76"/>
      <c r="CRM2" s="76"/>
      <c r="CRN2" s="76"/>
      <c r="CRO2" s="76"/>
      <c r="CRP2" s="76"/>
      <c r="CRQ2" s="76"/>
      <c r="CRR2" s="76"/>
      <c r="CRS2" s="76"/>
      <c r="CRT2" s="76"/>
      <c r="CRU2" s="76"/>
      <c r="CRV2" s="76"/>
      <c r="CRW2" s="76"/>
      <c r="CRX2" s="76"/>
      <c r="CRY2" s="76"/>
      <c r="CRZ2" s="76"/>
      <c r="CSA2" s="76"/>
      <c r="CSB2" s="76"/>
      <c r="CSC2" s="76"/>
      <c r="CSD2" s="76"/>
      <c r="CSE2" s="76"/>
      <c r="CSF2" s="76"/>
      <c r="CSG2" s="76"/>
      <c r="CSH2" s="76"/>
      <c r="CSI2" s="76"/>
      <c r="CSJ2" s="76"/>
      <c r="CSK2" s="76"/>
      <c r="CSL2" s="76"/>
      <c r="CSM2" s="76"/>
      <c r="CSN2" s="76"/>
      <c r="CSO2" s="76"/>
      <c r="CSP2" s="76"/>
      <c r="CSQ2" s="76"/>
      <c r="CSR2" s="76"/>
      <c r="CSS2" s="76"/>
      <c r="CST2" s="76"/>
      <c r="CSU2" s="76"/>
      <c r="CSV2" s="76"/>
      <c r="CSW2" s="76"/>
      <c r="CSX2" s="76"/>
      <c r="CSY2" s="76"/>
      <c r="CSZ2" s="76"/>
      <c r="CTA2" s="76"/>
      <c r="CTB2" s="76"/>
      <c r="CTC2" s="76"/>
      <c r="CTD2" s="76"/>
      <c r="CTE2" s="76"/>
      <c r="CTF2" s="76"/>
      <c r="CTG2" s="76"/>
      <c r="CTH2" s="76"/>
      <c r="CTI2" s="76"/>
      <c r="CTJ2" s="76"/>
      <c r="CTK2" s="76"/>
      <c r="CTL2" s="76"/>
      <c r="CTM2" s="76"/>
      <c r="CTN2" s="76"/>
      <c r="CTO2" s="76"/>
      <c r="CTP2" s="76"/>
      <c r="CTQ2" s="76"/>
      <c r="CTR2" s="76"/>
      <c r="CTS2" s="76"/>
      <c r="CTT2" s="76"/>
      <c r="CTU2" s="76"/>
      <c r="CTV2" s="76"/>
      <c r="CTW2" s="76"/>
      <c r="CTX2" s="76"/>
      <c r="CTY2" s="76"/>
      <c r="CTZ2" s="76"/>
      <c r="CUA2" s="76"/>
      <c r="CUB2" s="76"/>
      <c r="CUC2" s="76"/>
      <c r="CUD2" s="76"/>
      <c r="CUE2" s="76"/>
      <c r="CUF2" s="76"/>
      <c r="CUG2" s="76"/>
      <c r="CUH2" s="76"/>
      <c r="CUI2" s="76"/>
      <c r="CUJ2" s="76"/>
      <c r="CUK2" s="76"/>
      <c r="CUL2" s="76"/>
      <c r="CUM2" s="76"/>
      <c r="CUN2" s="76"/>
      <c r="CUO2" s="76"/>
      <c r="CUP2" s="76"/>
      <c r="CUQ2" s="76"/>
      <c r="CUR2" s="76"/>
      <c r="CUS2" s="76"/>
      <c r="CUT2" s="76"/>
      <c r="CUU2" s="76"/>
      <c r="CUV2" s="76"/>
      <c r="CUW2" s="76"/>
      <c r="CUX2" s="76"/>
      <c r="CUY2" s="76"/>
      <c r="CUZ2" s="76"/>
      <c r="CVA2" s="76"/>
      <c r="CVB2" s="76"/>
      <c r="CVC2" s="76"/>
      <c r="CVD2" s="76"/>
      <c r="CVE2" s="76"/>
      <c r="CVF2" s="76"/>
      <c r="CVG2" s="76"/>
      <c r="CVH2" s="76"/>
      <c r="CVI2" s="76"/>
      <c r="CVJ2" s="76"/>
      <c r="CVK2" s="76"/>
      <c r="CVL2" s="76"/>
      <c r="CVM2" s="76"/>
      <c r="CVN2" s="76"/>
      <c r="CVO2" s="76"/>
      <c r="CVP2" s="76"/>
      <c r="CVQ2" s="76"/>
      <c r="CVR2" s="76"/>
      <c r="CVS2" s="76"/>
      <c r="CVT2" s="76"/>
      <c r="CVU2" s="76"/>
      <c r="CVV2" s="76"/>
      <c r="CVW2" s="76"/>
      <c r="CVX2" s="76"/>
      <c r="CVY2" s="76"/>
      <c r="CVZ2" s="76"/>
      <c r="CWA2" s="76"/>
      <c r="CWB2" s="76"/>
      <c r="CWC2" s="76"/>
      <c r="CWD2" s="76"/>
      <c r="CWE2" s="76"/>
      <c r="CWF2" s="76"/>
      <c r="CWG2" s="76"/>
      <c r="CWH2" s="76"/>
      <c r="CWI2" s="76"/>
      <c r="CWJ2" s="76"/>
      <c r="CWK2" s="76"/>
      <c r="CWL2" s="76"/>
      <c r="CWM2" s="76"/>
      <c r="CWN2" s="76"/>
      <c r="CWO2" s="76"/>
      <c r="CWP2" s="76"/>
      <c r="CWQ2" s="76"/>
      <c r="CWR2" s="76"/>
      <c r="CWS2" s="76"/>
      <c r="CWT2" s="76"/>
      <c r="CWU2" s="76"/>
      <c r="CWV2" s="76"/>
      <c r="CWW2" s="76"/>
      <c r="CWX2" s="76"/>
      <c r="CWY2" s="76"/>
      <c r="CWZ2" s="76"/>
      <c r="CXA2" s="76"/>
      <c r="CXB2" s="76"/>
      <c r="CXC2" s="76"/>
      <c r="CXD2" s="76"/>
      <c r="CXE2" s="76"/>
      <c r="CXF2" s="76"/>
      <c r="CXG2" s="76"/>
      <c r="CXH2" s="76"/>
      <c r="CXI2" s="76"/>
      <c r="CXJ2" s="76"/>
      <c r="CXK2" s="76"/>
      <c r="CXL2" s="76"/>
      <c r="CXM2" s="76"/>
      <c r="CXN2" s="76"/>
      <c r="CXO2" s="76"/>
      <c r="CXP2" s="76"/>
      <c r="CXQ2" s="76"/>
      <c r="CXR2" s="76"/>
      <c r="CXS2" s="76"/>
      <c r="CXT2" s="76"/>
      <c r="CXU2" s="76"/>
      <c r="CXV2" s="76"/>
      <c r="CXW2" s="76"/>
      <c r="CXX2" s="76"/>
      <c r="CXY2" s="76"/>
      <c r="CXZ2" s="76"/>
      <c r="CYA2" s="76"/>
      <c r="CYB2" s="76"/>
      <c r="CYC2" s="76"/>
      <c r="CYD2" s="76"/>
      <c r="CYE2" s="76"/>
      <c r="CYF2" s="76"/>
      <c r="CYG2" s="76"/>
      <c r="CYH2" s="76"/>
      <c r="CYI2" s="76"/>
      <c r="CYJ2" s="76"/>
      <c r="CYK2" s="76"/>
      <c r="CYL2" s="76"/>
      <c r="CYM2" s="76"/>
      <c r="CYN2" s="76"/>
      <c r="CYO2" s="76"/>
      <c r="CYP2" s="76"/>
      <c r="CYQ2" s="76"/>
      <c r="CYR2" s="76"/>
      <c r="CYS2" s="76"/>
      <c r="CYT2" s="76"/>
      <c r="CYU2" s="76"/>
      <c r="CYV2" s="76"/>
      <c r="CYW2" s="76"/>
      <c r="CYX2" s="76"/>
      <c r="CYY2" s="76"/>
      <c r="CYZ2" s="76"/>
      <c r="CZA2" s="76"/>
      <c r="CZB2" s="76"/>
      <c r="CZC2" s="76"/>
      <c r="CZD2" s="76"/>
      <c r="CZE2" s="76"/>
      <c r="CZF2" s="76"/>
      <c r="CZG2" s="76"/>
      <c r="CZH2" s="76"/>
      <c r="CZI2" s="76"/>
      <c r="CZJ2" s="76"/>
      <c r="CZK2" s="76"/>
      <c r="CZL2" s="76"/>
      <c r="CZM2" s="76"/>
      <c r="CZN2" s="76"/>
      <c r="CZO2" s="76"/>
      <c r="CZP2" s="76"/>
      <c r="CZQ2" s="76"/>
      <c r="CZR2" s="76"/>
      <c r="CZS2" s="76"/>
      <c r="CZT2" s="76"/>
      <c r="CZU2" s="76"/>
      <c r="CZV2" s="76"/>
      <c r="CZW2" s="76"/>
      <c r="CZX2" s="76"/>
      <c r="CZY2" s="76"/>
      <c r="CZZ2" s="76"/>
      <c r="DAA2" s="76"/>
      <c r="DAB2" s="76"/>
      <c r="DAC2" s="76"/>
      <c r="DAD2" s="76"/>
      <c r="DAE2" s="76"/>
      <c r="DAF2" s="76"/>
      <c r="DAG2" s="76"/>
      <c r="DAH2" s="76"/>
      <c r="DAI2" s="76"/>
      <c r="DAJ2" s="76"/>
      <c r="DAK2" s="76"/>
      <c r="DAL2" s="76"/>
      <c r="DAM2" s="76"/>
      <c r="DAN2" s="76"/>
      <c r="DAO2" s="76"/>
      <c r="DAP2" s="76"/>
      <c r="DAQ2" s="76"/>
      <c r="DAR2" s="76"/>
      <c r="DAS2" s="76"/>
      <c r="DAT2" s="76"/>
      <c r="DAU2" s="76"/>
      <c r="DAV2" s="76"/>
      <c r="DAW2" s="76"/>
      <c r="DAX2" s="76"/>
      <c r="DAY2" s="76"/>
      <c r="DAZ2" s="76"/>
      <c r="DBA2" s="76"/>
      <c r="DBB2" s="76"/>
      <c r="DBC2" s="76"/>
      <c r="DBD2" s="76"/>
      <c r="DBE2" s="76"/>
      <c r="DBF2" s="76"/>
      <c r="DBG2" s="76"/>
      <c r="DBH2" s="76"/>
      <c r="DBI2" s="76"/>
      <c r="DBJ2" s="76"/>
      <c r="DBK2" s="76"/>
      <c r="DBL2" s="76"/>
      <c r="DBM2" s="76"/>
      <c r="DBN2" s="76"/>
      <c r="DBO2" s="76"/>
      <c r="DBP2" s="76"/>
      <c r="DBQ2" s="76"/>
      <c r="DBR2" s="76"/>
      <c r="DBS2" s="76"/>
      <c r="DBT2" s="76"/>
      <c r="DBU2" s="76"/>
      <c r="DBV2" s="76"/>
      <c r="DBW2" s="76"/>
      <c r="DBX2" s="76"/>
      <c r="DBY2" s="76"/>
      <c r="DBZ2" s="76"/>
      <c r="DCA2" s="76"/>
      <c r="DCB2" s="76"/>
      <c r="DCC2" s="76"/>
      <c r="DCD2" s="76"/>
      <c r="DCE2" s="76"/>
      <c r="DCF2" s="76"/>
      <c r="DCG2" s="76"/>
      <c r="DCH2" s="76"/>
      <c r="DCI2" s="76"/>
      <c r="DCJ2" s="76"/>
      <c r="DCK2" s="76"/>
      <c r="DCL2" s="76"/>
      <c r="DCM2" s="76"/>
      <c r="DCN2" s="76"/>
      <c r="DCO2" s="76"/>
      <c r="DCP2" s="76"/>
      <c r="DCQ2" s="76"/>
      <c r="DCR2" s="76"/>
      <c r="DCS2" s="76"/>
      <c r="DCT2" s="76"/>
      <c r="DCU2" s="76"/>
      <c r="DCV2" s="76"/>
      <c r="DCW2" s="76"/>
      <c r="DCX2" s="76"/>
      <c r="DCY2" s="76"/>
      <c r="DCZ2" s="76"/>
      <c r="DDA2" s="76"/>
      <c r="DDB2" s="76"/>
      <c r="DDC2" s="76"/>
      <c r="DDD2" s="76"/>
      <c r="DDE2" s="76"/>
      <c r="DDF2" s="76"/>
      <c r="DDG2" s="76"/>
      <c r="DDH2" s="76"/>
      <c r="DDI2" s="76"/>
      <c r="DDJ2" s="76"/>
      <c r="DDK2" s="76"/>
      <c r="DDL2" s="76"/>
      <c r="DDM2" s="76"/>
      <c r="DDN2" s="76"/>
      <c r="DDO2" s="76"/>
      <c r="DDP2" s="76"/>
      <c r="DDQ2" s="76"/>
      <c r="DDR2" s="76"/>
      <c r="DDS2" s="76"/>
      <c r="DDT2" s="76"/>
      <c r="DDU2" s="76"/>
      <c r="DDV2" s="76"/>
      <c r="DDW2" s="76"/>
      <c r="DDX2" s="76"/>
      <c r="DDY2" s="76"/>
      <c r="DDZ2" s="76"/>
      <c r="DEA2" s="76"/>
      <c r="DEB2" s="76"/>
      <c r="DEC2" s="76"/>
      <c r="DED2" s="76"/>
      <c r="DEE2" s="76"/>
      <c r="DEF2" s="76"/>
      <c r="DEG2" s="76"/>
      <c r="DEH2" s="76"/>
      <c r="DEI2" s="76"/>
      <c r="DEJ2" s="76"/>
      <c r="DEK2" s="76"/>
      <c r="DEL2" s="76"/>
      <c r="DEM2" s="76"/>
      <c r="DEN2" s="76"/>
      <c r="DEO2" s="76"/>
      <c r="DEP2" s="76"/>
      <c r="DEQ2" s="76"/>
      <c r="DER2" s="76"/>
      <c r="DES2" s="76"/>
      <c r="DET2" s="76"/>
      <c r="DEU2" s="76"/>
      <c r="DEV2" s="76"/>
      <c r="DEW2" s="76"/>
      <c r="DEX2" s="76"/>
      <c r="DEY2" s="76"/>
      <c r="DEZ2" s="76"/>
      <c r="DFA2" s="76"/>
      <c r="DFB2" s="76"/>
      <c r="DFC2" s="76"/>
      <c r="DFD2" s="76"/>
      <c r="DFE2" s="76"/>
      <c r="DFF2" s="76"/>
      <c r="DFG2" s="76"/>
      <c r="DFH2" s="76"/>
      <c r="DFI2" s="76"/>
      <c r="DFJ2" s="76"/>
      <c r="DFK2" s="76"/>
      <c r="DFL2" s="76"/>
      <c r="DFM2" s="76"/>
      <c r="DFN2" s="76"/>
      <c r="DFO2" s="76"/>
      <c r="DFP2" s="76"/>
      <c r="DFQ2" s="76"/>
      <c r="DFR2" s="76"/>
      <c r="DFS2" s="76"/>
      <c r="DFT2" s="76"/>
      <c r="DFU2" s="76"/>
      <c r="DFV2" s="76"/>
      <c r="DFW2" s="76"/>
      <c r="DFX2" s="76"/>
      <c r="DFY2" s="76"/>
      <c r="DFZ2" s="76"/>
      <c r="DGA2" s="76"/>
      <c r="DGB2" s="76"/>
      <c r="DGC2" s="76"/>
      <c r="DGD2" s="76"/>
      <c r="DGE2" s="76"/>
      <c r="DGF2" s="76"/>
      <c r="DGG2" s="76"/>
      <c r="DGH2" s="76"/>
      <c r="DGI2" s="76"/>
      <c r="DGJ2" s="76"/>
      <c r="DGK2" s="76"/>
      <c r="DGL2" s="76"/>
      <c r="DGM2" s="76"/>
      <c r="DGN2" s="76"/>
      <c r="DGO2" s="76"/>
      <c r="DGP2" s="76"/>
      <c r="DGQ2" s="76"/>
      <c r="DGR2" s="76"/>
      <c r="DGS2" s="76"/>
      <c r="DGT2" s="76"/>
      <c r="DGU2" s="76"/>
      <c r="DGV2" s="76"/>
      <c r="DGW2" s="76"/>
      <c r="DGX2" s="76"/>
      <c r="DGY2" s="76"/>
      <c r="DGZ2" s="76"/>
      <c r="DHA2" s="76"/>
      <c r="DHB2" s="76"/>
      <c r="DHC2" s="76"/>
      <c r="DHD2" s="76"/>
      <c r="DHE2" s="76"/>
      <c r="DHF2" s="76"/>
      <c r="DHG2" s="76"/>
      <c r="DHH2" s="76"/>
      <c r="DHI2" s="76"/>
      <c r="DHJ2" s="76"/>
      <c r="DHK2" s="76"/>
      <c r="DHL2" s="76"/>
      <c r="DHM2" s="76"/>
      <c r="DHN2" s="76"/>
      <c r="DHO2" s="76"/>
      <c r="DHP2" s="76"/>
      <c r="DHQ2" s="76"/>
      <c r="DHR2" s="76"/>
      <c r="DHS2" s="76"/>
      <c r="DHT2" s="76"/>
      <c r="DHU2" s="76"/>
      <c r="DHV2" s="76"/>
      <c r="DHW2" s="76"/>
      <c r="DHX2" s="76"/>
      <c r="DHY2" s="76"/>
      <c r="DHZ2" s="76"/>
      <c r="DIA2" s="76"/>
      <c r="DIB2" s="76"/>
      <c r="DIC2" s="76"/>
      <c r="DID2" s="76"/>
      <c r="DIE2" s="76"/>
      <c r="DIF2" s="76"/>
      <c r="DIG2" s="76"/>
      <c r="DIH2" s="76"/>
      <c r="DII2" s="76"/>
      <c r="DIJ2" s="76"/>
      <c r="DIK2" s="76"/>
      <c r="DIL2" s="76"/>
      <c r="DIM2" s="76"/>
      <c r="DIN2" s="76"/>
      <c r="DIO2" s="76"/>
      <c r="DIP2" s="76"/>
      <c r="DIQ2" s="76"/>
      <c r="DIR2" s="76"/>
      <c r="DIS2" s="76"/>
      <c r="DIT2" s="76"/>
      <c r="DIU2" s="76"/>
      <c r="DIV2" s="76"/>
      <c r="DIW2" s="76"/>
      <c r="DIX2" s="76"/>
      <c r="DIY2" s="76"/>
      <c r="DIZ2" s="76"/>
      <c r="DJA2" s="76"/>
      <c r="DJB2" s="76"/>
      <c r="DJC2" s="76"/>
      <c r="DJD2" s="76"/>
      <c r="DJE2" s="76"/>
      <c r="DJF2" s="76"/>
      <c r="DJG2" s="76"/>
      <c r="DJH2" s="76"/>
      <c r="DJI2" s="76"/>
      <c r="DJJ2" s="76"/>
      <c r="DJK2" s="76"/>
      <c r="DJL2" s="76"/>
      <c r="DJM2" s="76"/>
      <c r="DJN2" s="76"/>
      <c r="DJO2" s="76"/>
      <c r="DJP2" s="76"/>
      <c r="DJQ2" s="76"/>
      <c r="DJR2" s="76"/>
      <c r="DJS2" s="76"/>
      <c r="DJT2" s="76"/>
      <c r="DJU2" s="76"/>
      <c r="DJV2" s="76"/>
      <c r="DJW2" s="76"/>
      <c r="DJX2" s="76"/>
      <c r="DJY2" s="76"/>
      <c r="DJZ2" s="76"/>
      <c r="DKA2" s="76"/>
      <c r="DKB2" s="76"/>
      <c r="DKC2" s="76"/>
      <c r="DKD2" s="76"/>
      <c r="DKE2" s="76"/>
      <c r="DKF2" s="76"/>
      <c r="DKG2" s="76"/>
      <c r="DKH2" s="76"/>
      <c r="DKI2" s="76"/>
      <c r="DKJ2" s="76"/>
      <c r="DKK2" s="76"/>
      <c r="DKL2" s="76"/>
      <c r="DKM2" s="76"/>
      <c r="DKN2" s="76"/>
      <c r="DKO2" s="76"/>
      <c r="DKP2" s="76"/>
      <c r="DKQ2" s="76"/>
      <c r="DKR2" s="76"/>
      <c r="DKS2" s="76"/>
      <c r="DKT2" s="76"/>
      <c r="DKU2" s="76"/>
      <c r="DKV2" s="76"/>
      <c r="DKW2" s="76"/>
      <c r="DKX2" s="76"/>
      <c r="DKY2" s="76"/>
      <c r="DKZ2" s="76"/>
      <c r="DLA2" s="76"/>
      <c r="DLB2" s="76"/>
      <c r="DLC2" s="76"/>
      <c r="DLD2" s="76"/>
      <c r="DLE2" s="76"/>
      <c r="DLF2" s="76"/>
      <c r="DLG2" s="76"/>
      <c r="DLH2" s="76"/>
      <c r="DLI2" s="76"/>
      <c r="DLJ2" s="76"/>
      <c r="DLK2" s="76"/>
      <c r="DLL2" s="76"/>
      <c r="DLM2" s="76"/>
      <c r="DLN2" s="76"/>
      <c r="DLO2" s="76"/>
      <c r="DLP2" s="76"/>
      <c r="DLQ2" s="76"/>
      <c r="DLR2" s="76"/>
      <c r="DLS2" s="76"/>
      <c r="DLT2" s="76"/>
      <c r="DLU2" s="76"/>
      <c r="DLV2" s="76"/>
      <c r="DLW2" s="76"/>
      <c r="DLX2" s="76"/>
      <c r="DLY2" s="76"/>
      <c r="DLZ2" s="76"/>
      <c r="DMA2" s="76"/>
      <c r="DMB2" s="76"/>
      <c r="DMC2" s="76"/>
      <c r="DMD2" s="76"/>
      <c r="DME2" s="76"/>
      <c r="DMF2" s="76"/>
      <c r="DMG2" s="76"/>
      <c r="DMH2" s="76"/>
      <c r="DMI2" s="76"/>
      <c r="DMJ2" s="76"/>
      <c r="DMK2" s="76"/>
      <c r="DML2" s="76"/>
      <c r="DMM2" s="76"/>
      <c r="DMN2" s="76"/>
      <c r="DMO2" s="76"/>
      <c r="DMP2" s="76"/>
      <c r="DMQ2" s="76"/>
      <c r="DMR2" s="76"/>
      <c r="DMS2" s="76"/>
      <c r="DMT2" s="76"/>
      <c r="DMU2" s="76"/>
      <c r="DMV2" s="76"/>
      <c r="DMW2" s="76"/>
      <c r="DMX2" s="76"/>
      <c r="DMY2" s="76"/>
      <c r="DMZ2" s="76"/>
      <c r="DNA2" s="76"/>
      <c r="DNB2" s="76"/>
      <c r="DNC2" s="76"/>
      <c r="DND2" s="76"/>
      <c r="DNE2" s="76"/>
      <c r="DNF2" s="76"/>
      <c r="DNG2" s="76"/>
      <c r="DNH2" s="76"/>
      <c r="DNI2" s="76"/>
      <c r="DNJ2" s="76"/>
      <c r="DNK2" s="76"/>
      <c r="DNL2" s="76"/>
      <c r="DNM2" s="76"/>
      <c r="DNN2" s="76"/>
      <c r="DNO2" s="76"/>
      <c r="DNP2" s="76"/>
      <c r="DNQ2" s="76"/>
      <c r="DNR2" s="76"/>
      <c r="DNS2" s="76"/>
      <c r="DNT2" s="76"/>
      <c r="DNU2" s="76"/>
      <c r="DNV2" s="76"/>
      <c r="DNW2" s="76"/>
      <c r="DNX2" s="76"/>
      <c r="DNY2" s="76"/>
      <c r="DNZ2" s="76"/>
      <c r="DOA2" s="76"/>
      <c r="DOB2" s="76"/>
      <c r="DOC2" s="76"/>
      <c r="DOD2" s="76"/>
      <c r="DOE2" s="76"/>
      <c r="DOF2" s="76"/>
      <c r="DOG2" s="76"/>
      <c r="DOH2" s="76"/>
      <c r="DOI2" s="76"/>
      <c r="DOJ2" s="76"/>
      <c r="DOK2" s="76"/>
      <c r="DOL2" s="76"/>
      <c r="DOM2" s="76"/>
      <c r="DON2" s="76"/>
      <c r="DOO2" s="76"/>
      <c r="DOP2" s="76"/>
      <c r="DOQ2" s="76"/>
      <c r="DOR2" s="76"/>
      <c r="DOS2" s="76"/>
      <c r="DOT2" s="76"/>
      <c r="DOU2" s="76"/>
      <c r="DOV2" s="76"/>
      <c r="DOW2" s="76"/>
      <c r="DOX2" s="76"/>
      <c r="DOY2" s="76"/>
      <c r="DOZ2" s="76"/>
      <c r="DPA2" s="76"/>
      <c r="DPB2" s="76"/>
      <c r="DPC2" s="76"/>
      <c r="DPD2" s="76"/>
      <c r="DPE2" s="76"/>
      <c r="DPF2" s="76"/>
      <c r="DPG2" s="76"/>
      <c r="DPH2" s="76"/>
      <c r="DPI2" s="76"/>
      <c r="DPJ2" s="76"/>
      <c r="DPK2" s="76"/>
      <c r="DPL2" s="76"/>
      <c r="DPM2" s="76"/>
      <c r="DPN2" s="76"/>
      <c r="DPO2" s="76"/>
      <c r="DPP2" s="76"/>
      <c r="DPQ2" s="76"/>
      <c r="DPR2" s="76"/>
      <c r="DPS2" s="76"/>
      <c r="DPT2" s="76"/>
      <c r="DPU2" s="76"/>
      <c r="DPV2" s="76"/>
      <c r="DPW2" s="76"/>
      <c r="DPX2" s="76"/>
      <c r="DPY2" s="76"/>
      <c r="DPZ2" s="76"/>
      <c r="DQA2" s="76"/>
      <c r="DQB2" s="76"/>
      <c r="DQC2" s="76"/>
      <c r="DQD2" s="76"/>
      <c r="DQE2" s="76"/>
      <c r="DQF2" s="76"/>
      <c r="DQG2" s="76"/>
      <c r="DQH2" s="76"/>
      <c r="DQI2" s="76"/>
      <c r="DQJ2" s="76"/>
      <c r="DQK2" s="76"/>
      <c r="DQL2" s="76"/>
      <c r="DQM2" s="76"/>
      <c r="DQN2" s="76"/>
      <c r="DQO2" s="76"/>
      <c r="DQP2" s="76"/>
      <c r="DQQ2" s="76"/>
      <c r="DQR2" s="76"/>
      <c r="DQS2" s="76"/>
      <c r="DQT2" s="76"/>
      <c r="DQU2" s="76"/>
      <c r="DQV2" s="76"/>
      <c r="DQW2" s="76"/>
      <c r="DQX2" s="76"/>
      <c r="DQY2" s="76"/>
      <c r="DQZ2" s="76"/>
      <c r="DRA2" s="76"/>
      <c r="DRB2" s="76"/>
      <c r="DRC2" s="76"/>
      <c r="DRD2" s="76"/>
      <c r="DRE2" s="76"/>
      <c r="DRF2" s="76"/>
      <c r="DRG2" s="76"/>
      <c r="DRH2" s="76"/>
      <c r="DRI2" s="76"/>
      <c r="DRJ2" s="76"/>
      <c r="DRK2" s="76"/>
      <c r="DRL2" s="76"/>
      <c r="DRM2" s="76"/>
      <c r="DRN2" s="76"/>
      <c r="DRO2" s="76"/>
      <c r="DRP2" s="76"/>
      <c r="DRQ2" s="76"/>
      <c r="DRR2" s="76"/>
      <c r="DRS2" s="76"/>
      <c r="DRT2" s="76"/>
      <c r="DRU2" s="76"/>
      <c r="DRV2" s="76"/>
      <c r="DRW2" s="76"/>
      <c r="DRX2" s="76"/>
      <c r="DRY2" s="76"/>
      <c r="DRZ2" s="76"/>
      <c r="DSA2" s="76"/>
      <c r="DSB2" s="76"/>
      <c r="DSC2" s="76"/>
      <c r="DSD2" s="76"/>
      <c r="DSE2" s="76"/>
      <c r="DSF2" s="76"/>
      <c r="DSG2" s="76"/>
      <c r="DSH2" s="76"/>
      <c r="DSI2" s="76"/>
      <c r="DSJ2" s="76"/>
      <c r="DSK2" s="76"/>
      <c r="DSL2" s="76"/>
      <c r="DSM2" s="76"/>
      <c r="DSN2" s="76"/>
      <c r="DSO2" s="76"/>
      <c r="DSP2" s="76"/>
      <c r="DSQ2" s="76"/>
      <c r="DSR2" s="76"/>
      <c r="DSS2" s="76"/>
      <c r="DST2" s="76"/>
      <c r="DSU2" s="76"/>
      <c r="DSV2" s="76"/>
      <c r="DSW2" s="76"/>
      <c r="DSX2" s="76"/>
      <c r="DSY2" s="76"/>
      <c r="DSZ2" s="76"/>
      <c r="DTA2" s="76"/>
      <c r="DTB2" s="76"/>
      <c r="DTC2" s="76"/>
      <c r="DTD2" s="76"/>
      <c r="DTE2" s="76"/>
      <c r="DTF2" s="76"/>
      <c r="DTG2" s="76"/>
      <c r="DTH2" s="76"/>
      <c r="DTI2" s="76"/>
      <c r="DTJ2" s="76"/>
      <c r="DTK2" s="76"/>
      <c r="DTL2" s="76"/>
      <c r="DTM2" s="76"/>
      <c r="DTN2" s="76"/>
      <c r="DTO2" s="76"/>
      <c r="DTP2" s="76"/>
      <c r="DTQ2" s="76"/>
      <c r="DTR2" s="76"/>
      <c r="DTS2" s="76"/>
      <c r="DTT2" s="76"/>
      <c r="DTU2" s="76"/>
      <c r="DTV2" s="76"/>
      <c r="DTW2" s="76"/>
      <c r="DTX2" s="76"/>
      <c r="DTY2" s="76"/>
      <c r="DTZ2" s="76"/>
      <c r="DUA2" s="76"/>
      <c r="DUB2" s="76"/>
      <c r="DUC2" s="76"/>
      <c r="DUD2" s="76"/>
      <c r="DUE2" s="76"/>
      <c r="DUF2" s="76"/>
      <c r="DUG2" s="76"/>
      <c r="DUH2" s="76"/>
      <c r="DUI2" s="76"/>
      <c r="DUJ2" s="76"/>
      <c r="DUK2" s="76"/>
      <c r="DUL2" s="76"/>
      <c r="DUM2" s="76"/>
      <c r="DUN2" s="76"/>
      <c r="DUO2" s="76"/>
      <c r="DUP2" s="76"/>
      <c r="DUQ2" s="76"/>
      <c r="DUR2" s="76"/>
      <c r="DUS2" s="76"/>
      <c r="DUT2" s="76"/>
      <c r="DUU2" s="76"/>
      <c r="DUV2" s="76"/>
      <c r="DUW2" s="76"/>
      <c r="DUX2" s="76"/>
      <c r="DUY2" s="76"/>
      <c r="DUZ2" s="76"/>
      <c r="DVA2" s="76"/>
      <c r="DVB2" s="76"/>
      <c r="DVC2" s="76"/>
      <c r="DVD2" s="76"/>
      <c r="DVE2" s="76"/>
      <c r="DVF2" s="76"/>
      <c r="DVG2" s="76"/>
      <c r="DVH2" s="76"/>
      <c r="DVI2" s="76"/>
      <c r="DVJ2" s="76"/>
      <c r="DVK2" s="76"/>
      <c r="DVL2" s="76"/>
      <c r="DVM2" s="76"/>
      <c r="DVN2" s="76"/>
      <c r="DVO2" s="76"/>
      <c r="DVP2" s="76"/>
      <c r="DVQ2" s="76"/>
      <c r="DVR2" s="76"/>
      <c r="DVS2" s="76"/>
      <c r="DVT2" s="76"/>
      <c r="DVU2" s="76"/>
      <c r="DVV2" s="76"/>
      <c r="DVW2" s="76"/>
      <c r="DVX2" s="76"/>
      <c r="DVY2" s="76"/>
      <c r="DVZ2" s="76"/>
      <c r="DWA2" s="76"/>
      <c r="DWB2" s="76"/>
      <c r="DWC2" s="76"/>
      <c r="DWD2" s="76"/>
      <c r="DWE2" s="76"/>
      <c r="DWF2" s="76"/>
      <c r="DWG2" s="76"/>
      <c r="DWH2" s="76"/>
      <c r="DWI2" s="76"/>
      <c r="DWJ2" s="76"/>
      <c r="DWK2" s="76"/>
      <c r="DWL2" s="76"/>
      <c r="DWM2" s="76"/>
      <c r="DWN2" s="76"/>
      <c r="DWO2" s="76"/>
      <c r="DWP2" s="76"/>
      <c r="DWQ2" s="76"/>
      <c r="DWR2" s="76"/>
      <c r="DWS2" s="76"/>
      <c r="DWT2" s="76"/>
      <c r="DWU2" s="76"/>
      <c r="DWV2" s="76"/>
      <c r="DWW2" s="76"/>
      <c r="DWX2" s="76"/>
      <c r="DWY2" s="76"/>
      <c r="DWZ2" s="76"/>
      <c r="DXA2" s="76"/>
      <c r="DXB2" s="76"/>
      <c r="DXC2" s="76"/>
      <c r="DXD2" s="76"/>
      <c r="DXE2" s="76"/>
      <c r="DXF2" s="76"/>
      <c r="DXG2" s="76"/>
      <c r="DXH2" s="76"/>
      <c r="DXI2" s="76"/>
      <c r="DXJ2" s="76"/>
      <c r="DXK2" s="76"/>
      <c r="DXL2" s="76"/>
      <c r="DXM2" s="76"/>
      <c r="DXN2" s="76"/>
      <c r="DXO2" s="76"/>
      <c r="DXP2" s="76"/>
      <c r="DXQ2" s="76"/>
      <c r="DXR2" s="76"/>
      <c r="DXS2" s="76"/>
      <c r="DXT2" s="76"/>
      <c r="DXU2" s="76"/>
      <c r="DXV2" s="76"/>
      <c r="DXW2" s="76"/>
      <c r="DXX2" s="76"/>
      <c r="DXY2" s="76"/>
      <c r="DXZ2" s="76"/>
      <c r="DYA2" s="76"/>
      <c r="DYB2" s="76"/>
      <c r="DYC2" s="76"/>
      <c r="DYD2" s="76"/>
      <c r="DYE2" s="76"/>
      <c r="DYF2" s="76"/>
      <c r="DYG2" s="76"/>
      <c r="DYH2" s="76"/>
      <c r="DYI2" s="76"/>
      <c r="DYJ2" s="76"/>
      <c r="DYK2" s="76"/>
      <c r="DYL2" s="76"/>
      <c r="DYM2" s="76"/>
      <c r="DYN2" s="76"/>
      <c r="DYO2" s="76"/>
      <c r="DYP2" s="76"/>
      <c r="DYQ2" s="76"/>
      <c r="DYR2" s="76"/>
      <c r="DYS2" s="76"/>
      <c r="DYT2" s="76"/>
      <c r="DYU2" s="76"/>
      <c r="DYV2" s="76"/>
      <c r="DYW2" s="76"/>
      <c r="DYX2" s="76"/>
      <c r="DYY2" s="76"/>
      <c r="DYZ2" s="76"/>
      <c r="DZA2" s="76"/>
      <c r="DZB2" s="76"/>
      <c r="DZC2" s="76"/>
      <c r="DZD2" s="76"/>
      <c r="DZE2" s="76"/>
      <c r="DZF2" s="76"/>
      <c r="DZG2" s="76"/>
      <c r="DZH2" s="76"/>
      <c r="DZI2" s="76"/>
      <c r="DZJ2" s="76"/>
      <c r="DZK2" s="76"/>
      <c r="DZL2" s="76"/>
      <c r="DZM2" s="76"/>
      <c r="DZN2" s="76"/>
      <c r="DZO2" s="76"/>
      <c r="DZP2" s="76"/>
      <c r="DZQ2" s="76"/>
      <c r="DZR2" s="76"/>
      <c r="DZS2" s="76"/>
      <c r="DZT2" s="76"/>
      <c r="DZU2" s="76"/>
      <c r="DZV2" s="76"/>
      <c r="DZW2" s="76"/>
      <c r="DZX2" s="76"/>
      <c r="DZY2" s="76"/>
      <c r="DZZ2" s="76"/>
      <c r="EAA2" s="76"/>
      <c r="EAB2" s="76"/>
      <c r="EAC2" s="76"/>
      <c r="EAD2" s="76"/>
      <c r="EAE2" s="76"/>
      <c r="EAF2" s="76"/>
      <c r="EAG2" s="76"/>
      <c r="EAH2" s="76"/>
      <c r="EAI2" s="76"/>
      <c r="EAJ2" s="76"/>
      <c r="EAK2" s="76"/>
      <c r="EAL2" s="76"/>
      <c r="EAM2" s="76"/>
      <c r="EAN2" s="76"/>
      <c r="EAO2" s="76"/>
      <c r="EAP2" s="76"/>
      <c r="EAQ2" s="76"/>
      <c r="EAR2" s="76"/>
      <c r="EAS2" s="76"/>
      <c r="EAT2" s="76"/>
      <c r="EAU2" s="76"/>
      <c r="EAV2" s="76"/>
      <c r="EAW2" s="76"/>
      <c r="EAX2" s="76"/>
      <c r="EAY2" s="76"/>
      <c r="EAZ2" s="76"/>
      <c r="EBA2" s="76"/>
      <c r="EBB2" s="76"/>
      <c r="EBC2" s="76"/>
      <c r="EBD2" s="76"/>
      <c r="EBE2" s="76"/>
      <c r="EBF2" s="76"/>
      <c r="EBG2" s="76"/>
      <c r="EBH2" s="76"/>
      <c r="EBI2" s="76"/>
      <c r="EBJ2" s="76"/>
      <c r="EBK2" s="76"/>
      <c r="EBL2" s="76"/>
      <c r="EBM2" s="76"/>
      <c r="EBN2" s="76"/>
      <c r="EBO2" s="76"/>
      <c r="EBP2" s="76"/>
      <c r="EBQ2" s="76"/>
      <c r="EBR2" s="76"/>
      <c r="EBS2" s="76"/>
      <c r="EBT2" s="76"/>
      <c r="EBU2" s="76"/>
      <c r="EBV2" s="76"/>
      <c r="EBW2" s="76"/>
      <c r="EBX2" s="76"/>
      <c r="EBY2" s="76"/>
      <c r="EBZ2" s="76"/>
      <c r="ECA2" s="76"/>
      <c r="ECB2" s="76"/>
      <c r="ECC2" s="76"/>
      <c r="ECD2" s="76"/>
      <c r="ECE2" s="76"/>
      <c r="ECF2" s="76"/>
      <c r="ECG2" s="76"/>
      <c r="ECH2" s="76"/>
      <c r="ECI2" s="76"/>
      <c r="ECJ2" s="76"/>
      <c r="ECK2" s="76"/>
      <c r="ECL2" s="76"/>
      <c r="ECM2" s="76"/>
      <c r="ECN2" s="76"/>
      <c r="ECO2" s="76"/>
      <c r="ECP2" s="76"/>
      <c r="ECQ2" s="76"/>
      <c r="ECR2" s="76"/>
      <c r="ECS2" s="76"/>
      <c r="ECT2" s="76"/>
      <c r="ECU2" s="76"/>
      <c r="ECV2" s="76"/>
      <c r="ECW2" s="76"/>
      <c r="ECX2" s="76"/>
      <c r="ECY2" s="76"/>
      <c r="ECZ2" s="76"/>
      <c r="EDA2" s="76"/>
      <c r="EDB2" s="76"/>
      <c r="EDC2" s="76"/>
      <c r="EDD2" s="76"/>
      <c r="EDE2" s="76"/>
      <c r="EDF2" s="76"/>
      <c r="EDG2" s="76"/>
      <c r="EDH2" s="76"/>
      <c r="EDI2" s="76"/>
      <c r="EDJ2" s="76"/>
      <c r="EDK2" s="76"/>
      <c r="EDL2" s="76"/>
      <c r="EDM2" s="76"/>
      <c r="EDN2" s="76"/>
      <c r="EDO2" s="76"/>
      <c r="EDP2" s="76"/>
      <c r="EDQ2" s="76"/>
      <c r="EDR2" s="76"/>
      <c r="EDS2" s="76"/>
      <c r="EDT2" s="76"/>
      <c r="EDU2" s="76"/>
      <c r="EDV2" s="76"/>
      <c r="EDW2" s="76"/>
      <c r="EDX2" s="76"/>
      <c r="EDY2" s="76"/>
      <c r="EDZ2" s="76"/>
      <c r="EEA2" s="76"/>
      <c r="EEB2" s="76"/>
      <c r="EEC2" s="76"/>
      <c r="EED2" s="76"/>
      <c r="EEE2" s="76"/>
      <c r="EEF2" s="76"/>
      <c r="EEG2" s="76"/>
      <c r="EEH2" s="76"/>
      <c r="EEI2" s="76"/>
      <c r="EEJ2" s="76"/>
      <c r="EEK2" s="76"/>
      <c r="EEL2" s="76"/>
      <c r="EEM2" s="76"/>
      <c r="EEN2" s="76"/>
      <c r="EEO2" s="76"/>
      <c r="EEP2" s="76"/>
      <c r="EEQ2" s="76"/>
      <c r="EER2" s="76"/>
      <c r="EES2" s="76"/>
      <c r="EET2" s="76"/>
      <c r="EEU2" s="76"/>
      <c r="EEV2" s="76"/>
      <c r="EEW2" s="76"/>
      <c r="EEX2" s="76"/>
      <c r="EEY2" s="76"/>
      <c r="EEZ2" s="76"/>
      <c r="EFA2" s="76"/>
      <c r="EFB2" s="76"/>
      <c r="EFC2" s="76"/>
      <c r="EFD2" s="76"/>
      <c r="EFE2" s="76"/>
      <c r="EFF2" s="76"/>
      <c r="EFG2" s="76"/>
      <c r="EFH2" s="76"/>
      <c r="EFI2" s="76"/>
      <c r="EFJ2" s="76"/>
      <c r="EFK2" s="76"/>
      <c r="EFL2" s="76"/>
      <c r="EFM2" s="76"/>
      <c r="EFN2" s="76"/>
      <c r="EFO2" s="76"/>
      <c r="EFP2" s="76"/>
      <c r="EFQ2" s="76"/>
      <c r="EFR2" s="76"/>
      <c r="EFS2" s="76"/>
      <c r="EFT2" s="76"/>
      <c r="EFU2" s="76"/>
      <c r="EFV2" s="76"/>
      <c r="EFW2" s="76"/>
      <c r="EFX2" s="76"/>
      <c r="EFY2" s="76"/>
      <c r="EFZ2" s="76"/>
      <c r="EGA2" s="76"/>
      <c r="EGB2" s="76"/>
      <c r="EGC2" s="76"/>
      <c r="EGD2" s="76"/>
      <c r="EGE2" s="76"/>
      <c r="EGF2" s="76"/>
      <c r="EGG2" s="76"/>
      <c r="EGH2" s="76"/>
      <c r="EGI2" s="76"/>
      <c r="EGJ2" s="76"/>
      <c r="EGK2" s="76"/>
      <c r="EGL2" s="76"/>
      <c r="EGM2" s="76"/>
      <c r="EGN2" s="76"/>
      <c r="EGO2" s="76"/>
      <c r="EGP2" s="76"/>
      <c r="EGQ2" s="76"/>
      <c r="EGR2" s="76"/>
      <c r="EGS2" s="76"/>
      <c r="EGT2" s="76"/>
      <c r="EGU2" s="76"/>
      <c r="EGV2" s="76"/>
      <c r="EGW2" s="76"/>
      <c r="EGX2" s="76"/>
      <c r="EGY2" s="76"/>
      <c r="EGZ2" s="76"/>
      <c r="EHA2" s="76"/>
      <c r="EHB2" s="76"/>
      <c r="EHC2" s="76"/>
      <c r="EHD2" s="76"/>
      <c r="EHE2" s="76"/>
      <c r="EHF2" s="76"/>
      <c r="EHG2" s="76"/>
      <c r="EHH2" s="76"/>
      <c r="EHI2" s="76"/>
      <c r="EHJ2" s="76"/>
      <c r="EHK2" s="76"/>
      <c r="EHL2" s="76"/>
      <c r="EHM2" s="76"/>
      <c r="EHN2" s="76"/>
      <c r="EHO2" s="76"/>
      <c r="EHP2" s="76"/>
      <c r="EHQ2" s="76"/>
      <c r="EHR2" s="76"/>
      <c r="EHS2" s="76"/>
      <c r="EHT2" s="76"/>
      <c r="EHU2" s="76"/>
      <c r="EHV2" s="76"/>
      <c r="EHW2" s="76"/>
      <c r="EHX2" s="76"/>
      <c r="EHY2" s="76"/>
      <c r="EHZ2" s="76"/>
      <c r="EIA2" s="76"/>
      <c r="EIB2" s="76"/>
      <c r="EIC2" s="76"/>
      <c r="EID2" s="76"/>
      <c r="EIE2" s="76"/>
      <c r="EIF2" s="76"/>
      <c r="EIG2" s="76"/>
      <c r="EIH2" s="76"/>
      <c r="EII2" s="76"/>
      <c r="EIJ2" s="76"/>
      <c r="EIK2" s="76"/>
      <c r="EIL2" s="76"/>
      <c r="EIM2" s="76"/>
      <c r="EIN2" s="76"/>
      <c r="EIO2" s="76"/>
      <c r="EIP2" s="76"/>
      <c r="EIQ2" s="76"/>
      <c r="EIR2" s="76"/>
      <c r="EIS2" s="76"/>
      <c r="EIT2" s="76"/>
      <c r="EIU2" s="76"/>
      <c r="EIV2" s="76"/>
      <c r="EIW2" s="76"/>
      <c r="EIX2" s="76"/>
      <c r="EIY2" s="76"/>
      <c r="EIZ2" s="76"/>
      <c r="EJA2" s="76"/>
      <c r="EJB2" s="76"/>
      <c r="EJC2" s="76"/>
      <c r="EJD2" s="76"/>
      <c r="EJE2" s="76"/>
      <c r="EJF2" s="76"/>
      <c r="EJG2" s="76"/>
      <c r="EJH2" s="76"/>
      <c r="EJI2" s="76"/>
      <c r="EJJ2" s="76"/>
      <c r="EJK2" s="76"/>
      <c r="EJL2" s="76"/>
      <c r="EJM2" s="76"/>
      <c r="EJN2" s="76"/>
      <c r="EJO2" s="76"/>
      <c r="EJP2" s="76"/>
      <c r="EJQ2" s="76"/>
      <c r="EJR2" s="76"/>
      <c r="EJS2" s="76"/>
      <c r="EJT2" s="76"/>
      <c r="EJU2" s="76"/>
      <c r="EJV2" s="76"/>
      <c r="EJW2" s="76"/>
      <c r="EJX2" s="76"/>
      <c r="EJY2" s="76"/>
      <c r="EJZ2" s="76"/>
      <c r="EKA2" s="76"/>
      <c r="EKB2" s="76"/>
      <c r="EKC2" s="76"/>
      <c r="EKD2" s="76"/>
      <c r="EKE2" s="76"/>
      <c r="EKF2" s="76"/>
      <c r="EKG2" s="76"/>
      <c r="EKH2" s="76"/>
      <c r="EKI2" s="76"/>
      <c r="EKJ2" s="76"/>
      <c r="EKK2" s="76"/>
      <c r="EKL2" s="76"/>
      <c r="EKM2" s="76"/>
      <c r="EKN2" s="76"/>
      <c r="EKO2" s="76"/>
      <c r="EKP2" s="76"/>
      <c r="EKQ2" s="76"/>
      <c r="EKR2" s="76"/>
      <c r="EKS2" s="76"/>
      <c r="EKT2" s="76"/>
      <c r="EKU2" s="76"/>
      <c r="EKV2" s="76"/>
      <c r="EKW2" s="76"/>
      <c r="EKX2" s="76"/>
      <c r="EKY2" s="76"/>
      <c r="EKZ2" s="76"/>
      <c r="ELA2" s="76"/>
      <c r="ELB2" s="76"/>
      <c r="ELC2" s="76"/>
      <c r="ELD2" s="76"/>
      <c r="ELE2" s="76"/>
      <c r="ELF2" s="76"/>
      <c r="ELG2" s="76"/>
      <c r="ELH2" s="76"/>
      <c r="ELI2" s="76"/>
      <c r="ELJ2" s="76"/>
      <c r="ELK2" s="76"/>
      <c r="ELL2" s="76"/>
      <c r="ELM2" s="76"/>
      <c r="ELN2" s="76"/>
      <c r="ELO2" s="76"/>
      <c r="ELP2" s="76"/>
      <c r="ELQ2" s="76"/>
      <c r="ELR2" s="76"/>
      <c r="ELS2" s="76"/>
      <c r="ELT2" s="76"/>
      <c r="ELU2" s="76"/>
      <c r="ELV2" s="76"/>
      <c r="ELW2" s="76"/>
      <c r="ELX2" s="76"/>
      <c r="ELY2" s="76"/>
      <c r="ELZ2" s="76"/>
      <c r="EMA2" s="76"/>
      <c r="EMB2" s="76"/>
      <c r="EMC2" s="76"/>
      <c r="EMD2" s="76"/>
      <c r="EME2" s="76"/>
      <c r="EMF2" s="76"/>
      <c r="EMG2" s="76"/>
      <c r="EMH2" s="76"/>
      <c r="EMI2" s="76"/>
      <c r="EMJ2" s="76"/>
      <c r="EMK2" s="76"/>
      <c r="EML2" s="76"/>
      <c r="EMM2" s="76"/>
      <c r="EMN2" s="76"/>
      <c r="EMO2" s="76"/>
      <c r="EMP2" s="76"/>
      <c r="EMQ2" s="76"/>
      <c r="EMR2" s="76"/>
      <c r="EMS2" s="76"/>
      <c r="EMT2" s="76"/>
      <c r="EMU2" s="76"/>
      <c r="EMV2" s="76"/>
      <c r="EMW2" s="76"/>
      <c r="EMX2" s="76"/>
      <c r="EMY2" s="76"/>
      <c r="EMZ2" s="76"/>
      <c r="ENA2" s="76"/>
      <c r="ENB2" s="76"/>
      <c r="ENC2" s="76"/>
      <c r="END2" s="76"/>
      <c r="ENE2" s="76"/>
      <c r="ENF2" s="76"/>
      <c r="ENG2" s="76"/>
      <c r="ENH2" s="76"/>
      <c r="ENI2" s="76"/>
      <c r="ENJ2" s="76"/>
      <c r="ENK2" s="76"/>
      <c r="ENL2" s="76"/>
      <c r="ENM2" s="76"/>
      <c r="ENN2" s="76"/>
      <c r="ENO2" s="76"/>
      <c r="ENP2" s="76"/>
      <c r="ENQ2" s="76"/>
      <c r="ENR2" s="76"/>
      <c r="ENS2" s="76"/>
      <c r="ENT2" s="76"/>
      <c r="ENU2" s="76"/>
      <c r="ENV2" s="76"/>
      <c r="ENW2" s="76"/>
      <c r="ENX2" s="76"/>
      <c r="ENY2" s="76"/>
      <c r="ENZ2" s="76"/>
      <c r="EOA2" s="76"/>
      <c r="EOB2" s="76"/>
      <c r="EOC2" s="76"/>
      <c r="EOD2" s="76"/>
      <c r="EOE2" s="76"/>
      <c r="EOF2" s="76"/>
      <c r="EOG2" s="76"/>
      <c r="EOH2" s="76"/>
      <c r="EOI2" s="76"/>
      <c r="EOJ2" s="76"/>
      <c r="EOK2" s="76"/>
      <c r="EOL2" s="76"/>
      <c r="EOM2" s="76"/>
      <c r="EON2" s="76"/>
      <c r="EOO2" s="76"/>
      <c r="EOP2" s="76"/>
      <c r="EOQ2" s="76"/>
      <c r="EOR2" s="76"/>
      <c r="EOS2" s="76"/>
      <c r="EOT2" s="76"/>
      <c r="EOU2" s="76"/>
      <c r="EOV2" s="76"/>
      <c r="EOW2" s="76"/>
      <c r="EOX2" s="76"/>
      <c r="EOY2" s="76"/>
      <c r="EOZ2" s="76"/>
      <c r="EPA2" s="76"/>
      <c r="EPB2" s="76"/>
      <c r="EPC2" s="76"/>
      <c r="EPD2" s="76"/>
      <c r="EPE2" s="76"/>
      <c r="EPF2" s="76"/>
      <c r="EPG2" s="76"/>
      <c r="EPH2" s="76"/>
      <c r="EPI2" s="76"/>
      <c r="EPJ2" s="76"/>
      <c r="EPK2" s="76"/>
      <c r="EPL2" s="76"/>
      <c r="EPM2" s="76"/>
      <c r="EPN2" s="76"/>
      <c r="EPO2" s="76"/>
      <c r="EPP2" s="76"/>
      <c r="EPQ2" s="76"/>
      <c r="EPR2" s="76"/>
      <c r="EPS2" s="76"/>
      <c r="EPT2" s="76"/>
      <c r="EPU2" s="76"/>
      <c r="EPV2" s="76"/>
      <c r="EPW2" s="76"/>
      <c r="EPX2" s="76"/>
      <c r="EPY2" s="76"/>
      <c r="EPZ2" s="76"/>
      <c r="EQA2" s="76"/>
      <c r="EQB2" s="76"/>
      <c r="EQC2" s="76"/>
      <c r="EQD2" s="76"/>
      <c r="EQE2" s="76"/>
      <c r="EQF2" s="76"/>
      <c r="EQG2" s="76"/>
      <c r="EQH2" s="76"/>
      <c r="EQI2" s="76"/>
      <c r="EQJ2" s="76"/>
      <c r="EQK2" s="76"/>
      <c r="EQL2" s="76"/>
      <c r="EQM2" s="76"/>
      <c r="EQN2" s="76"/>
      <c r="EQO2" s="76"/>
      <c r="EQP2" s="76"/>
      <c r="EQQ2" s="76"/>
      <c r="EQR2" s="76"/>
      <c r="EQS2" s="76"/>
      <c r="EQT2" s="76"/>
      <c r="EQU2" s="76"/>
      <c r="EQV2" s="76"/>
      <c r="EQW2" s="76"/>
      <c r="EQX2" s="76"/>
      <c r="EQY2" s="76"/>
      <c r="EQZ2" s="76"/>
      <c r="ERA2" s="76"/>
      <c r="ERB2" s="76"/>
      <c r="ERC2" s="76"/>
      <c r="ERD2" s="76"/>
      <c r="ERE2" s="76"/>
      <c r="ERF2" s="76"/>
      <c r="ERG2" s="76"/>
      <c r="ERH2" s="76"/>
      <c r="ERI2" s="76"/>
      <c r="ERJ2" s="76"/>
      <c r="ERK2" s="76"/>
      <c r="ERL2" s="76"/>
      <c r="ERM2" s="76"/>
      <c r="ERN2" s="76"/>
      <c r="ERO2" s="76"/>
      <c r="ERP2" s="76"/>
      <c r="ERQ2" s="76"/>
      <c r="ERR2" s="76"/>
      <c r="ERS2" s="76"/>
      <c r="ERT2" s="76"/>
      <c r="ERU2" s="76"/>
      <c r="ERV2" s="76"/>
      <c r="ERW2" s="76"/>
      <c r="ERX2" s="76"/>
      <c r="ERY2" s="76"/>
      <c r="ERZ2" s="76"/>
      <c r="ESA2" s="76"/>
      <c r="ESB2" s="76"/>
      <c r="ESC2" s="76"/>
      <c r="ESD2" s="76"/>
      <c r="ESE2" s="76"/>
      <c r="ESF2" s="76"/>
      <c r="ESG2" s="76"/>
      <c r="ESH2" s="76"/>
      <c r="ESI2" s="76"/>
      <c r="ESJ2" s="76"/>
      <c r="ESK2" s="76"/>
      <c r="ESL2" s="76"/>
      <c r="ESM2" s="76"/>
      <c r="ESN2" s="76"/>
      <c r="ESO2" s="76"/>
      <c r="ESP2" s="76"/>
      <c r="ESQ2" s="76"/>
      <c r="ESR2" s="76"/>
      <c r="ESS2" s="76"/>
      <c r="EST2" s="76"/>
      <c r="ESU2" s="76"/>
      <c r="ESV2" s="76"/>
      <c r="ESW2" s="76"/>
      <c r="ESX2" s="76"/>
      <c r="ESY2" s="76"/>
      <c r="ESZ2" s="76"/>
      <c r="ETA2" s="76"/>
      <c r="ETB2" s="76"/>
      <c r="ETC2" s="76"/>
      <c r="ETD2" s="76"/>
      <c r="ETE2" s="76"/>
      <c r="ETF2" s="76"/>
      <c r="ETG2" s="76"/>
      <c r="ETH2" s="76"/>
      <c r="ETI2" s="76"/>
      <c r="ETJ2" s="76"/>
      <c r="ETK2" s="76"/>
      <c r="ETL2" s="76"/>
      <c r="ETM2" s="76"/>
      <c r="ETN2" s="76"/>
      <c r="ETO2" s="76"/>
      <c r="ETP2" s="76"/>
      <c r="ETQ2" s="76"/>
      <c r="ETR2" s="76"/>
      <c r="ETS2" s="76"/>
      <c r="ETT2" s="76"/>
      <c r="ETU2" s="76"/>
      <c r="ETV2" s="76"/>
      <c r="ETW2" s="76"/>
      <c r="ETX2" s="76"/>
      <c r="ETY2" s="76"/>
      <c r="ETZ2" s="76"/>
      <c r="EUA2" s="76"/>
      <c r="EUB2" s="76"/>
      <c r="EUC2" s="76"/>
      <c r="EUD2" s="76"/>
      <c r="EUE2" s="76"/>
      <c r="EUF2" s="76"/>
      <c r="EUG2" s="76"/>
      <c r="EUH2" s="76"/>
      <c r="EUI2" s="76"/>
      <c r="EUJ2" s="76"/>
      <c r="EUK2" s="76"/>
      <c r="EUL2" s="76"/>
      <c r="EUM2" s="76"/>
      <c r="EUN2" s="76"/>
      <c r="EUO2" s="76"/>
      <c r="EUP2" s="76"/>
      <c r="EUQ2" s="76"/>
      <c r="EUR2" s="76"/>
      <c r="EUS2" s="76"/>
      <c r="EUT2" s="76"/>
      <c r="EUU2" s="76"/>
      <c r="EUV2" s="76"/>
      <c r="EUW2" s="76"/>
      <c r="EUX2" s="76"/>
      <c r="EUY2" s="76"/>
      <c r="EUZ2" s="76"/>
      <c r="EVA2" s="76"/>
      <c r="EVB2" s="76"/>
      <c r="EVC2" s="76"/>
      <c r="EVD2" s="76"/>
      <c r="EVE2" s="76"/>
      <c r="EVF2" s="76"/>
      <c r="EVG2" s="76"/>
      <c r="EVH2" s="76"/>
      <c r="EVI2" s="76"/>
      <c r="EVJ2" s="76"/>
      <c r="EVK2" s="76"/>
      <c r="EVL2" s="76"/>
      <c r="EVM2" s="76"/>
      <c r="EVN2" s="76"/>
      <c r="EVO2" s="76"/>
      <c r="EVP2" s="76"/>
      <c r="EVQ2" s="76"/>
      <c r="EVR2" s="76"/>
      <c r="EVS2" s="76"/>
      <c r="EVT2" s="76"/>
      <c r="EVU2" s="76"/>
      <c r="EVV2" s="76"/>
      <c r="EVW2" s="76"/>
      <c r="EVX2" s="76"/>
      <c r="EVY2" s="76"/>
      <c r="EVZ2" s="76"/>
      <c r="EWA2" s="76"/>
      <c r="EWB2" s="76"/>
      <c r="EWC2" s="76"/>
      <c r="EWD2" s="76"/>
      <c r="EWE2" s="76"/>
      <c r="EWF2" s="76"/>
      <c r="EWG2" s="76"/>
      <c r="EWH2" s="76"/>
      <c r="EWI2" s="76"/>
      <c r="EWJ2" s="76"/>
      <c r="EWK2" s="76"/>
      <c r="EWL2" s="76"/>
      <c r="EWM2" s="76"/>
      <c r="EWN2" s="76"/>
      <c r="EWO2" s="76"/>
      <c r="EWP2" s="76"/>
      <c r="EWQ2" s="76"/>
      <c r="EWR2" s="76"/>
      <c r="EWS2" s="76"/>
      <c r="EWT2" s="76"/>
      <c r="EWU2" s="76"/>
      <c r="EWV2" s="76"/>
      <c r="EWW2" s="76"/>
      <c r="EWX2" s="76"/>
      <c r="EWY2" s="76"/>
      <c r="EWZ2" s="76"/>
      <c r="EXA2" s="76"/>
      <c r="EXB2" s="76"/>
      <c r="EXC2" s="76"/>
      <c r="EXD2" s="76"/>
      <c r="EXE2" s="76"/>
      <c r="EXF2" s="76"/>
      <c r="EXG2" s="76"/>
      <c r="EXH2" s="76"/>
      <c r="EXI2" s="76"/>
      <c r="EXJ2" s="76"/>
      <c r="EXK2" s="76"/>
      <c r="EXL2" s="76"/>
      <c r="EXM2" s="76"/>
      <c r="EXN2" s="76"/>
      <c r="EXO2" s="76"/>
      <c r="EXP2" s="76"/>
      <c r="EXQ2" s="76"/>
      <c r="EXR2" s="76"/>
      <c r="EXS2" s="76"/>
      <c r="EXT2" s="76"/>
      <c r="EXU2" s="76"/>
      <c r="EXV2" s="76"/>
      <c r="EXW2" s="76"/>
      <c r="EXX2" s="76"/>
      <c r="EXY2" s="76"/>
      <c r="EXZ2" s="76"/>
      <c r="EYA2" s="76"/>
      <c r="EYB2" s="76"/>
      <c r="EYC2" s="76"/>
      <c r="EYD2" s="76"/>
      <c r="EYE2" s="76"/>
      <c r="EYF2" s="76"/>
      <c r="EYG2" s="76"/>
      <c r="EYH2" s="76"/>
      <c r="EYI2" s="76"/>
      <c r="EYJ2" s="76"/>
      <c r="EYK2" s="76"/>
      <c r="EYL2" s="76"/>
      <c r="EYM2" s="76"/>
      <c r="EYN2" s="76"/>
      <c r="EYO2" s="76"/>
      <c r="EYP2" s="76"/>
      <c r="EYQ2" s="76"/>
      <c r="EYR2" s="76"/>
      <c r="EYS2" s="76"/>
      <c r="EYT2" s="76"/>
      <c r="EYU2" s="76"/>
      <c r="EYV2" s="76"/>
      <c r="EYW2" s="76"/>
      <c r="EYX2" s="76"/>
      <c r="EYY2" s="76"/>
      <c r="EYZ2" s="76"/>
      <c r="EZA2" s="76"/>
      <c r="EZB2" s="76"/>
      <c r="EZC2" s="76"/>
      <c r="EZD2" s="76"/>
      <c r="EZE2" s="76"/>
      <c r="EZF2" s="76"/>
      <c r="EZG2" s="76"/>
      <c r="EZH2" s="76"/>
      <c r="EZI2" s="76"/>
      <c r="EZJ2" s="76"/>
      <c r="EZK2" s="76"/>
      <c r="EZL2" s="76"/>
      <c r="EZM2" s="76"/>
      <c r="EZN2" s="76"/>
      <c r="EZO2" s="76"/>
      <c r="EZP2" s="76"/>
      <c r="EZQ2" s="76"/>
      <c r="EZR2" s="76"/>
      <c r="EZS2" s="76"/>
      <c r="EZT2" s="76"/>
      <c r="EZU2" s="76"/>
      <c r="EZV2" s="76"/>
      <c r="EZW2" s="76"/>
      <c r="EZX2" s="76"/>
      <c r="EZY2" s="76"/>
      <c r="EZZ2" s="76"/>
      <c r="FAA2" s="76"/>
      <c r="FAB2" s="76"/>
      <c r="FAC2" s="76"/>
      <c r="FAD2" s="76"/>
      <c r="FAE2" s="76"/>
      <c r="FAF2" s="76"/>
      <c r="FAG2" s="76"/>
      <c r="FAH2" s="76"/>
      <c r="FAI2" s="76"/>
      <c r="FAJ2" s="76"/>
      <c r="FAK2" s="76"/>
      <c r="FAL2" s="76"/>
      <c r="FAM2" s="76"/>
      <c r="FAN2" s="76"/>
      <c r="FAO2" s="76"/>
      <c r="FAP2" s="76"/>
      <c r="FAQ2" s="76"/>
      <c r="FAR2" s="76"/>
      <c r="FAS2" s="76"/>
      <c r="FAT2" s="76"/>
      <c r="FAU2" s="76"/>
      <c r="FAV2" s="76"/>
      <c r="FAW2" s="76"/>
      <c r="FAX2" s="76"/>
      <c r="FAY2" s="76"/>
      <c r="FAZ2" s="76"/>
      <c r="FBA2" s="76"/>
      <c r="FBB2" s="76"/>
      <c r="FBC2" s="76"/>
      <c r="FBD2" s="76"/>
      <c r="FBE2" s="76"/>
      <c r="FBF2" s="76"/>
      <c r="FBG2" s="76"/>
      <c r="FBH2" s="76"/>
      <c r="FBI2" s="76"/>
      <c r="FBJ2" s="76"/>
      <c r="FBK2" s="76"/>
      <c r="FBL2" s="76"/>
      <c r="FBM2" s="76"/>
      <c r="FBN2" s="76"/>
      <c r="FBO2" s="76"/>
      <c r="FBP2" s="76"/>
      <c r="FBQ2" s="76"/>
      <c r="FBR2" s="76"/>
      <c r="FBS2" s="76"/>
      <c r="FBT2" s="76"/>
      <c r="FBU2" s="76"/>
      <c r="FBV2" s="76"/>
      <c r="FBW2" s="76"/>
      <c r="FBX2" s="76"/>
      <c r="FBY2" s="76"/>
      <c r="FBZ2" s="76"/>
      <c r="FCA2" s="76"/>
      <c r="FCB2" s="76"/>
      <c r="FCC2" s="76"/>
      <c r="FCD2" s="76"/>
      <c r="FCE2" s="76"/>
      <c r="FCF2" s="76"/>
      <c r="FCG2" s="76"/>
      <c r="FCH2" s="76"/>
      <c r="FCI2" s="76"/>
      <c r="FCJ2" s="76"/>
      <c r="FCK2" s="76"/>
      <c r="FCL2" s="76"/>
      <c r="FCM2" s="76"/>
      <c r="FCN2" s="76"/>
      <c r="FCO2" s="76"/>
      <c r="FCP2" s="76"/>
      <c r="FCQ2" s="76"/>
      <c r="FCR2" s="76"/>
      <c r="FCS2" s="76"/>
      <c r="FCT2" s="76"/>
      <c r="FCU2" s="76"/>
      <c r="FCV2" s="76"/>
      <c r="FCW2" s="76"/>
      <c r="FCX2" s="76"/>
      <c r="FCY2" s="76"/>
      <c r="FCZ2" s="76"/>
      <c r="FDA2" s="76"/>
      <c r="FDB2" s="76"/>
      <c r="FDC2" s="76"/>
      <c r="FDD2" s="76"/>
      <c r="FDE2" s="76"/>
      <c r="FDF2" s="76"/>
      <c r="FDG2" s="76"/>
      <c r="FDH2" s="76"/>
      <c r="FDI2" s="76"/>
      <c r="FDJ2" s="76"/>
      <c r="FDK2" s="76"/>
      <c r="FDL2" s="76"/>
      <c r="FDM2" s="76"/>
      <c r="FDN2" s="76"/>
      <c r="FDO2" s="76"/>
      <c r="FDP2" s="76"/>
      <c r="FDQ2" s="76"/>
      <c r="FDR2" s="76"/>
      <c r="FDS2" s="76"/>
      <c r="FDT2" s="76"/>
      <c r="FDU2" s="76"/>
      <c r="FDV2" s="76"/>
      <c r="FDW2" s="76"/>
      <c r="FDX2" s="76"/>
      <c r="FDY2" s="76"/>
      <c r="FDZ2" s="76"/>
      <c r="FEA2" s="76"/>
      <c r="FEB2" s="76"/>
      <c r="FEC2" s="76"/>
      <c r="FED2" s="76"/>
      <c r="FEE2" s="76"/>
      <c r="FEF2" s="76"/>
      <c r="FEG2" s="76"/>
      <c r="FEH2" s="76"/>
      <c r="FEI2" s="76"/>
      <c r="FEJ2" s="76"/>
      <c r="FEK2" s="76"/>
      <c r="FEL2" s="76"/>
      <c r="FEM2" s="76"/>
      <c r="FEN2" s="76"/>
      <c r="FEO2" s="76"/>
      <c r="FEP2" s="76"/>
      <c r="FEQ2" s="76"/>
      <c r="FER2" s="76"/>
      <c r="FES2" s="76"/>
      <c r="FET2" s="76"/>
      <c r="FEU2" s="76"/>
      <c r="FEV2" s="76"/>
      <c r="FEW2" s="76"/>
      <c r="FEX2" s="76"/>
      <c r="FEY2" s="76"/>
      <c r="FEZ2" s="76"/>
      <c r="FFA2" s="76"/>
      <c r="FFB2" s="76"/>
      <c r="FFC2" s="76"/>
      <c r="FFD2" s="76"/>
      <c r="FFE2" s="76"/>
      <c r="FFF2" s="76"/>
      <c r="FFG2" s="76"/>
      <c r="FFH2" s="76"/>
      <c r="FFI2" s="76"/>
      <c r="FFJ2" s="76"/>
      <c r="FFK2" s="76"/>
      <c r="FFL2" s="76"/>
      <c r="FFM2" s="76"/>
      <c r="FFN2" s="76"/>
      <c r="FFO2" s="76"/>
      <c r="FFP2" s="76"/>
      <c r="FFQ2" s="76"/>
      <c r="FFR2" s="76"/>
      <c r="FFS2" s="76"/>
      <c r="FFT2" s="76"/>
      <c r="FFU2" s="76"/>
      <c r="FFV2" s="76"/>
      <c r="FFW2" s="76"/>
      <c r="FFX2" s="76"/>
      <c r="FFY2" s="76"/>
      <c r="FFZ2" s="76"/>
      <c r="FGA2" s="76"/>
      <c r="FGB2" s="76"/>
      <c r="FGC2" s="76"/>
      <c r="FGD2" s="76"/>
      <c r="FGE2" s="76"/>
      <c r="FGF2" s="76"/>
      <c r="FGG2" s="76"/>
      <c r="FGH2" s="76"/>
      <c r="FGI2" s="76"/>
      <c r="FGJ2" s="76"/>
      <c r="FGK2" s="76"/>
      <c r="FGL2" s="76"/>
      <c r="FGM2" s="76"/>
      <c r="FGN2" s="76"/>
      <c r="FGO2" s="76"/>
      <c r="FGP2" s="76"/>
      <c r="FGQ2" s="76"/>
      <c r="FGR2" s="76"/>
      <c r="FGS2" s="76"/>
      <c r="FGT2" s="76"/>
      <c r="FGU2" s="76"/>
      <c r="FGV2" s="76"/>
      <c r="FGW2" s="76"/>
      <c r="FGX2" s="76"/>
      <c r="FGY2" s="76"/>
      <c r="FGZ2" s="76"/>
      <c r="FHA2" s="76"/>
      <c r="FHB2" s="76"/>
      <c r="FHC2" s="76"/>
      <c r="FHD2" s="76"/>
      <c r="FHE2" s="76"/>
      <c r="FHF2" s="76"/>
      <c r="FHG2" s="76"/>
      <c r="FHH2" s="76"/>
      <c r="FHI2" s="76"/>
      <c r="FHJ2" s="76"/>
      <c r="FHK2" s="76"/>
      <c r="FHL2" s="76"/>
      <c r="FHM2" s="76"/>
      <c r="FHN2" s="76"/>
      <c r="FHO2" s="76"/>
      <c r="FHP2" s="76"/>
      <c r="FHQ2" s="76"/>
      <c r="FHR2" s="76"/>
      <c r="FHS2" s="76"/>
      <c r="FHT2" s="76"/>
      <c r="FHU2" s="76"/>
      <c r="FHV2" s="76"/>
      <c r="FHW2" s="76"/>
      <c r="FHX2" s="76"/>
      <c r="FHY2" s="76"/>
      <c r="FHZ2" s="76"/>
      <c r="FIA2" s="76"/>
      <c r="FIB2" s="76"/>
      <c r="FIC2" s="76"/>
      <c r="FID2" s="76"/>
      <c r="FIE2" s="76"/>
      <c r="FIF2" s="76"/>
      <c r="FIG2" s="76"/>
      <c r="FIH2" s="76"/>
      <c r="FII2" s="76"/>
      <c r="FIJ2" s="76"/>
      <c r="FIK2" s="76"/>
      <c r="FIL2" s="76"/>
      <c r="FIM2" s="76"/>
      <c r="FIN2" s="76"/>
      <c r="FIO2" s="76"/>
      <c r="FIP2" s="76"/>
      <c r="FIQ2" s="76"/>
      <c r="FIR2" s="76"/>
      <c r="FIS2" s="76"/>
      <c r="FIT2" s="76"/>
      <c r="FIU2" s="76"/>
      <c r="FIV2" s="76"/>
      <c r="FIW2" s="76"/>
      <c r="FIX2" s="76"/>
      <c r="FIY2" s="76"/>
      <c r="FIZ2" s="76"/>
      <c r="FJA2" s="76"/>
      <c r="FJB2" s="76"/>
      <c r="FJC2" s="76"/>
      <c r="FJD2" s="76"/>
      <c r="FJE2" s="76"/>
      <c r="FJF2" s="76"/>
      <c r="FJG2" s="76"/>
      <c r="FJH2" s="76"/>
      <c r="FJI2" s="76"/>
      <c r="FJJ2" s="76"/>
      <c r="FJK2" s="76"/>
      <c r="FJL2" s="76"/>
      <c r="FJM2" s="76"/>
      <c r="FJN2" s="76"/>
      <c r="FJO2" s="76"/>
      <c r="FJP2" s="76"/>
      <c r="FJQ2" s="76"/>
      <c r="FJR2" s="76"/>
      <c r="FJS2" s="76"/>
      <c r="FJT2" s="76"/>
      <c r="FJU2" s="76"/>
      <c r="FJV2" s="76"/>
      <c r="FJW2" s="76"/>
      <c r="FJX2" s="76"/>
      <c r="FJY2" s="76"/>
      <c r="FJZ2" s="76"/>
      <c r="FKA2" s="76"/>
      <c r="FKB2" s="76"/>
      <c r="FKC2" s="76"/>
      <c r="FKD2" s="76"/>
      <c r="FKE2" s="76"/>
      <c r="FKF2" s="76"/>
      <c r="FKG2" s="76"/>
      <c r="FKH2" s="76"/>
      <c r="FKI2" s="76"/>
      <c r="FKJ2" s="76"/>
      <c r="FKK2" s="76"/>
      <c r="FKL2" s="76"/>
      <c r="FKM2" s="76"/>
      <c r="FKN2" s="76"/>
      <c r="FKO2" s="76"/>
      <c r="FKP2" s="76"/>
      <c r="FKQ2" s="76"/>
      <c r="FKR2" s="76"/>
      <c r="FKS2" s="76"/>
      <c r="FKT2" s="76"/>
      <c r="FKU2" s="76"/>
      <c r="FKV2" s="76"/>
      <c r="FKW2" s="76"/>
      <c r="FKX2" s="76"/>
      <c r="FKY2" s="76"/>
      <c r="FKZ2" s="76"/>
      <c r="FLA2" s="76"/>
      <c r="FLB2" s="76"/>
      <c r="FLC2" s="76"/>
      <c r="FLD2" s="76"/>
      <c r="FLE2" s="76"/>
      <c r="FLF2" s="76"/>
      <c r="FLG2" s="76"/>
      <c r="FLH2" s="76"/>
      <c r="FLI2" s="76"/>
      <c r="FLJ2" s="76"/>
      <c r="FLK2" s="76"/>
      <c r="FLL2" s="76"/>
      <c r="FLM2" s="76"/>
      <c r="FLN2" s="76"/>
      <c r="FLO2" s="76"/>
      <c r="FLP2" s="76"/>
      <c r="FLQ2" s="76"/>
      <c r="FLR2" s="76"/>
      <c r="FLS2" s="76"/>
      <c r="FLT2" s="76"/>
      <c r="FLU2" s="76"/>
      <c r="FLV2" s="76"/>
      <c r="FLW2" s="76"/>
      <c r="FLX2" s="76"/>
      <c r="FLY2" s="76"/>
      <c r="FLZ2" s="76"/>
      <c r="FMA2" s="76"/>
      <c r="FMB2" s="76"/>
      <c r="FMC2" s="76"/>
      <c r="FMD2" s="76"/>
      <c r="FME2" s="76"/>
      <c r="FMF2" s="76"/>
      <c r="FMG2" s="76"/>
      <c r="FMH2" s="76"/>
      <c r="FMI2" s="76"/>
      <c r="FMJ2" s="76"/>
      <c r="FMK2" s="76"/>
      <c r="FML2" s="76"/>
      <c r="FMM2" s="76"/>
      <c r="FMN2" s="76"/>
      <c r="FMO2" s="76"/>
      <c r="FMP2" s="76"/>
      <c r="FMQ2" s="76"/>
      <c r="FMR2" s="76"/>
      <c r="FMS2" s="76"/>
      <c r="FMT2" s="76"/>
      <c r="FMU2" s="76"/>
      <c r="FMV2" s="76"/>
      <c r="FMW2" s="76"/>
      <c r="FMX2" s="76"/>
      <c r="FMY2" s="76"/>
      <c r="FMZ2" s="76"/>
      <c r="FNA2" s="76"/>
      <c r="FNB2" s="76"/>
      <c r="FNC2" s="76"/>
      <c r="FND2" s="76"/>
      <c r="FNE2" s="76"/>
      <c r="FNF2" s="76"/>
      <c r="FNG2" s="76"/>
      <c r="FNH2" s="76"/>
      <c r="FNI2" s="76"/>
      <c r="FNJ2" s="76"/>
      <c r="FNK2" s="76"/>
      <c r="FNL2" s="76"/>
      <c r="FNM2" s="76"/>
      <c r="FNN2" s="76"/>
      <c r="FNO2" s="76"/>
      <c r="FNP2" s="76"/>
      <c r="FNQ2" s="76"/>
      <c r="FNR2" s="76"/>
      <c r="FNS2" s="76"/>
      <c r="FNT2" s="76"/>
      <c r="FNU2" s="76"/>
      <c r="FNV2" s="76"/>
      <c r="FNW2" s="76"/>
      <c r="FNX2" s="76"/>
      <c r="FNY2" s="76"/>
      <c r="FNZ2" s="76"/>
      <c r="FOA2" s="76"/>
      <c r="FOB2" s="76"/>
      <c r="FOC2" s="76"/>
      <c r="FOD2" s="76"/>
      <c r="FOE2" s="76"/>
      <c r="FOF2" s="76"/>
      <c r="FOG2" s="76"/>
      <c r="FOH2" s="76"/>
      <c r="FOI2" s="76"/>
      <c r="FOJ2" s="76"/>
      <c r="FOK2" s="76"/>
      <c r="FOL2" s="76"/>
      <c r="FOM2" s="76"/>
      <c r="FON2" s="76"/>
      <c r="FOO2" s="76"/>
      <c r="FOP2" s="76"/>
      <c r="FOQ2" s="76"/>
      <c r="FOR2" s="76"/>
      <c r="FOS2" s="76"/>
      <c r="FOT2" s="76"/>
      <c r="FOU2" s="76"/>
      <c r="FOV2" s="76"/>
      <c r="FOW2" s="76"/>
      <c r="FOX2" s="76"/>
      <c r="FOY2" s="76"/>
      <c r="FOZ2" s="76"/>
      <c r="FPA2" s="76"/>
      <c r="FPB2" s="76"/>
      <c r="FPC2" s="76"/>
      <c r="FPD2" s="76"/>
      <c r="FPE2" s="76"/>
      <c r="FPF2" s="76"/>
      <c r="FPG2" s="76"/>
      <c r="FPH2" s="76"/>
      <c r="FPI2" s="76"/>
      <c r="FPJ2" s="76"/>
      <c r="FPK2" s="76"/>
      <c r="FPL2" s="76"/>
      <c r="FPM2" s="76"/>
      <c r="FPN2" s="76"/>
      <c r="FPO2" s="76"/>
      <c r="FPP2" s="76"/>
      <c r="FPQ2" s="76"/>
      <c r="FPR2" s="76"/>
      <c r="FPS2" s="76"/>
      <c r="FPT2" s="76"/>
      <c r="FPU2" s="76"/>
      <c r="FPV2" s="76"/>
      <c r="FPW2" s="76"/>
      <c r="FPX2" s="76"/>
      <c r="FPY2" s="76"/>
      <c r="FPZ2" s="76"/>
      <c r="FQA2" s="76"/>
      <c r="FQB2" s="76"/>
      <c r="FQC2" s="76"/>
      <c r="FQD2" s="76"/>
      <c r="FQE2" s="76"/>
      <c r="FQF2" s="76"/>
      <c r="FQG2" s="76"/>
      <c r="FQH2" s="76"/>
      <c r="FQI2" s="76"/>
      <c r="FQJ2" s="76"/>
      <c r="FQK2" s="76"/>
      <c r="FQL2" s="76"/>
      <c r="FQM2" s="76"/>
      <c r="FQN2" s="76"/>
      <c r="FQO2" s="76"/>
      <c r="FQP2" s="76"/>
      <c r="FQQ2" s="76"/>
      <c r="FQR2" s="76"/>
      <c r="FQS2" s="76"/>
      <c r="FQT2" s="76"/>
      <c r="FQU2" s="76"/>
      <c r="FQV2" s="76"/>
      <c r="FQW2" s="76"/>
      <c r="FQX2" s="76"/>
      <c r="FQY2" s="76"/>
      <c r="FQZ2" s="76"/>
      <c r="FRA2" s="76"/>
      <c r="FRB2" s="76"/>
      <c r="FRC2" s="76"/>
      <c r="FRD2" s="76"/>
      <c r="FRE2" s="76"/>
      <c r="FRF2" s="76"/>
      <c r="FRG2" s="76"/>
      <c r="FRH2" s="76"/>
      <c r="FRI2" s="76"/>
      <c r="FRJ2" s="76"/>
      <c r="FRK2" s="76"/>
      <c r="FRL2" s="76"/>
      <c r="FRM2" s="76"/>
      <c r="FRN2" s="76"/>
      <c r="FRO2" s="76"/>
      <c r="FRP2" s="76"/>
      <c r="FRQ2" s="76"/>
      <c r="FRR2" s="76"/>
      <c r="FRS2" s="76"/>
      <c r="FRT2" s="76"/>
      <c r="FRU2" s="76"/>
      <c r="FRV2" s="76"/>
      <c r="FRW2" s="76"/>
      <c r="FRX2" s="76"/>
      <c r="FRY2" s="76"/>
      <c r="FRZ2" s="76"/>
      <c r="FSA2" s="76"/>
      <c r="FSB2" s="76"/>
      <c r="FSC2" s="76"/>
      <c r="FSD2" s="76"/>
      <c r="FSE2" s="76"/>
      <c r="FSF2" s="76"/>
      <c r="FSG2" s="76"/>
      <c r="FSH2" s="76"/>
      <c r="FSI2" s="76"/>
      <c r="FSJ2" s="76"/>
      <c r="FSK2" s="76"/>
      <c r="FSL2" s="76"/>
      <c r="FSM2" s="76"/>
      <c r="FSN2" s="76"/>
      <c r="FSO2" s="76"/>
      <c r="FSP2" s="76"/>
      <c r="FSQ2" s="76"/>
      <c r="FSR2" s="76"/>
      <c r="FSS2" s="76"/>
      <c r="FST2" s="76"/>
      <c r="FSU2" s="76"/>
      <c r="FSV2" s="76"/>
      <c r="FSW2" s="76"/>
      <c r="FSX2" s="76"/>
      <c r="FSY2" s="76"/>
      <c r="FSZ2" s="76"/>
      <c r="FTA2" s="76"/>
      <c r="FTB2" s="76"/>
      <c r="FTC2" s="76"/>
      <c r="FTD2" s="76"/>
      <c r="FTE2" s="76"/>
      <c r="FTF2" s="76"/>
      <c r="FTG2" s="76"/>
      <c r="FTH2" s="76"/>
      <c r="FTI2" s="76"/>
      <c r="FTJ2" s="76"/>
      <c r="FTK2" s="76"/>
      <c r="FTL2" s="76"/>
      <c r="FTM2" s="76"/>
      <c r="FTN2" s="76"/>
      <c r="FTO2" s="76"/>
      <c r="FTP2" s="76"/>
      <c r="FTQ2" s="76"/>
      <c r="FTR2" s="76"/>
      <c r="FTS2" s="76"/>
      <c r="FTT2" s="76"/>
      <c r="FTU2" s="76"/>
      <c r="FTV2" s="76"/>
      <c r="FTW2" s="76"/>
      <c r="FTX2" s="76"/>
      <c r="FTY2" s="76"/>
      <c r="FTZ2" s="76"/>
      <c r="FUA2" s="76"/>
      <c r="FUB2" s="76"/>
      <c r="FUC2" s="76"/>
      <c r="FUD2" s="76"/>
      <c r="FUE2" s="76"/>
      <c r="FUF2" s="76"/>
      <c r="FUG2" s="76"/>
      <c r="FUH2" s="76"/>
      <c r="FUI2" s="76"/>
      <c r="FUJ2" s="76"/>
      <c r="FUK2" s="76"/>
      <c r="FUL2" s="76"/>
      <c r="FUM2" s="76"/>
      <c r="FUN2" s="76"/>
      <c r="FUO2" s="76"/>
      <c r="FUP2" s="76"/>
      <c r="FUQ2" s="76"/>
      <c r="FUR2" s="76"/>
      <c r="FUS2" s="76"/>
      <c r="FUT2" s="76"/>
      <c r="FUU2" s="76"/>
      <c r="FUV2" s="76"/>
      <c r="FUW2" s="76"/>
      <c r="FUX2" s="76"/>
      <c r="FUY2" s="76"/>
      <c r="FUZ2" s="76"/>
      <c r="FVA2" s="76"/>
      <c r="FVB2" s="76"/>
      <c r="FVC2" s="76"/>
      <c r="FVD2" s="76"/>
      <c r="FVE2" s="76"/>
      <c r="FVF2" s="76"/>
      <c r="FVG2" s="76"/>
      <c r="FVH2" s="76"/>
      <c r="FVI2" s="76"/>
      <c r="FVJ2" s="76"/>
      <c r="FVK2" s="76"/>
      <c r="FVL2" s="76"/>
      <c r="FVM2" s="76"/>
      <c r="FVN2" s="76"/>
      <c r="FVO2" s="76"/>
      <c r="FVP2" s="76"/>
      <c r="FVQ2" s="76"/>
      <c r="FVR2" s="76"/>
      <c r="FVS2" s="76"/>
      <c r="FVT2" s="76"/>
      <c r="FVU2" s="76"/>
      <c r="FVV2" s="76"/>
      <c r="FVW2" s="76"/>
      <c r="FVX2" s="76"/>
      <c r="FVY2" s="76"/>
      <c r="FVZ2" s="76"/>
      <c r="FWA2" s="76"/>
      <c r="FWB2" s="76"/>
      <c r="FWC2" s="76"/>
      <c r="FWD2" s="76"/>
      <c r="FWE2" s="76"/>
      <c r="FWF2" s="76"/>
      <c r="FWG2" s="76"/>
      <c r="FWH2" s="76"/>
      <c r="FWI2" s="76"/>
      <c r="FWJ2" s="76"/>
      <c r="FWK2" s="76"/>
      <c r="FWL2" s="76"/>
      <c r="FWM2" s="76"/>
      <c r="FWN2" s="76"/>
      <c r="FWO2" s="76"/>
      <c r="FWP2" s="76"/>
      <c r="FWQ2" s="76"/>
      <c r="FWR2" s="76"/>
      <c r="FWS2" s="76"/>
      <c r="FWT2" s="76"/>
      <c r="FWU2" s="76"/>
      <c r="FWV2" s="76"/>
      <c r="FWW2" s="76"/>
      <c r="FWX2" s="76"/>
      <c r="FWY2" s="76"/>
      <c r="FWZ2" s="76"/>
      <c r="FXA2" s="76"/>
      <c r="FXB2" s="76"/>
      <c r="FXC2" s="76"/>
      <c r="FXD2" s="76"/>
      <c r="FXE2" s="76"/>
      <c r="FXF2" s="76"/>
      <c r="FXG2" s="76"/>
      <c r="FXH2" s="76"/>
      <c r="FXI2" s="76"/>
      <c r="FXJ2" s="76"/>
      <c r="FXK2" s="76"/>
      <c r="FXL2" s="76"/>
      <c r="FXM2" s="76"/>
      <c r="FXN2" s="76"/>
      <c r="FXO2" s="76"/>
      <c r="FXP2" s="76"/>
      <c r="FXQ2" s="76"/>
      <c r="FXR2" s="76"/>
      <c r="FXS2" s="76"/>
      <c r="FXT2" s="76"/>
      <c r="FXU2" s="76"/>
      <c r="FXV2" s="76"/>
      <c r="FXW2" s="76"/>
      <c r="FXX2" s="76"/>
      <c r="FXY2" s="76"/>
      <c r="FXZ2" s="76"/>
      <c r="FYA2" s="76"/>
      <c r="FYB2" s="76"/>
      <c r="FYC2" s="76"/>
      <c r="FYD2" s="76"/>
      <c r="FYE2" s="76"/>
      <c r="FYF2" s="76"/>
      <c r="FYG2" s="76"/>
      <c r="FYH2" s="76"/>
      <c r="FYI2" s="76"/>
      <c r="FYJ2" s="76"/>
      <c r="FYK2" s="76"/>
      <c r="FYL2" s="76"/>
      <c r="FYM2" s="76"/>
      <c r="FYN2" s="76"/>
      <c r="FYO2" s="76"/>
      <c r="FYP2" s="76"/>
      <c r="FYQ2" s="76"/>
      <c r="FYR2" s="76"/>
      <c r="FYS2" s="76"/>
      <c r="FYT2" s="76"/>
      <c r="FYU2" s="76"/>
      <c r="FYV2" s="76"/>
      <c r="FYW2" s="76"/>
      <c r="FYX2" s="76"/>
      <c r="FYY2" s="76"/>
      <c r="FYZ2" s="76"/>
      <c r="FZA2" s="76"/>
      <c r="FZB2" s="76"/>
      <c r="FZC2" s="76"/>
      <c r="FZD2" s="76"/>
      <c r="FZE2" s="76"/>
      <c r="FZF2" s="76"/>
      <c r="FZG2" s="76"/>
      <c r="FZH2" s="76"/>
      <c r="FZI2" s="76"/>
      <c r="FZJ2" s="76"/>
      <c r="FZK2" s="76"/>
      <c r="FZL2" s="76"/>
      <c r="FZM2" s="76"/>
      <c r="FZN2" s="76"/>
      <c r="FZO2" s="76"/>
      <c r="FZP2" s="76"/>
      <c r="FZQ2" s="76"/>
      <c r="FZR2" s="76"/>
      <c r="FZS2" s="76"/>
      <c r="FZT2" s="76"/>
      <c r="FZU2" s="76"/>
      <c r="FZV2" s="76"/>
      <c r="FZW2" s="76"/>
      <c r="FZX2" s="76"/>
      <c r="FZY2" s="76"/>
      <c r="FZZ2" s="76"/>
      <c r="GAA2" s="76"/>
      <c r="GAB2" s="76"/>
      <c r="GAC2" s="76"/>
      <c r="GAD2" s="76"/>
      <c r="GAE2" s="76"/>
      <c r="GAF2" s="76"/>
      <c r="GAG2" s="76"/>
      <c r="GAH2" s="76"/>
      <c r="GAI2" s="76"/>
      <c r="GAJ2" s="76"/>
      <c r="GAK2" s="76"/>
      <c r="GAL2" s="76"/>
      <c r="GAM2" s="76"/>
      <c r="GAN2" s="76"/>
      <c r="GAO2" s="76"/>
      <c r="GAP2" s="76"/>
      <c r="GAQ2" s="76"/>
      <c r="GAR2" s="76"/>
      <c r="GAS2" s="76"/>
      <c r="GAT2" s="76"/>
      <c r="GAU2" s="76"/>
      <c r="GAV2" s="76"/>
      <c r="GAW2" s="76"/>
      <c r="GAX2" s="76"/>
      <c r="GAY2" s="76"/>
      <c r="GAZ2" s="76"/>
      <c r="GBA2" s="76"/>
      <c r="GBB2" s="76"/>
      <c r="GBC2" s="76"/>
      <c r="GBD2" s="76"/>
      <c r="GBE2" s="76"/>
      <c r="GBF2" s="76"/>
      <c r="GBG2" s="76"/>
      <c r="GBH2" s="76"/>
      <c r="GBI2" s="76"/>
      <c r="GBJ2" s="76"/>
      <c r="GBK2" s="76"/>
      <c r="GBL2" s="76"/>
      <c r="GBM2" s="76"/>
      <c r="GBN2" s="76"/>
      <c r="GBO2" s="76"/>
      <c r="GBP2" s="76"/>
      <c r="GBQ2" s="76"/>
      <c r="GBR2" s="76"/>
      <c r="GBS2" s="76"/>
      <c r="GBT2" s="76"/>
      <c r="GBU2" s="76"/>
      <c r="GBV2" s="76"/>
      <c r="GBW2" s="76"/>
      <c r="GBX2" s="76"/>
      <c r="GBY2" s="76"/>
      <c r="GBZ2" s="76"/>
      <c r="GCA2" s="76"/>
      <c r="GCB2" s="76"/>
      <c r="GCC2" s="76"/>
      <c r="GCD2" s="76"/>
      <c r="GCE2" s="76"/>
      <c r="GCF2" s="76"/>
      <c r="GCG2" s="76"/>
      <c r="GCH2" s="76"/>
      <c r="GCI2" s="76"/>
      <c r="GCJ2" s="76"/>
      <c r="GCK2" s="76"/>
      <c r="GCL2" s="76"/>
      <c r="GCM2" s="76"/>
      <c r="GCN2" s="76"/>
      <c r="GCO2" s="76"/>
      <c r="GCP2" s="76"/>
      <c r="GCQ2" s="76"/>
      <c r="GCR2" s="76"/>
      <c r="GCS2" s="76"/>
      <c r="GCT2" s="76"/>
      <c r="GCU2" s="76"/>
      <c r="GCV2" s="76"/>
      <c r="GCW2" s="76"/>
      <c r="GCX2" s="76"/>
      <c r="GCY2" s="76"/>
      <c r="GCZ2" s="76"/>
      <c r="GDA2" s="76"/>
      <c r="GDB2" s="76"/>
      <c r="GDC2" s="76"/>
      <c r="GDD2" s="76"/>
      <c r="GDE2" s="76"/>
      <c r="GDF2" s="76"/>
      <c r="GDG2" s="76"/>
      <c r="GDH2" s="76"/>
      <c r="GDI2" s="76"/>
      <c r="GDJ2" s="76"/>
      <c r="GDK2" s="76"/>
      <c r="GDL2" s="76"/>
      <c r="GDM2" s="76"/>
      <c r="GDN2" s="76"/>
      <c r="GDO2" s="76"/>
      <c r="GDP2" s="76"/>
      <c r="GDQ2" s="76"/>
      <c r="GDR2" s="76"/>
      <c r="GDS2" s="76"/>
      <c r="GDT2" s="76"/>
      <c r="GDU2" s="76"/>
      <c r="GDV2" s="76"/>
      <c r="GDW2" s="76"/>
      <c r="GDX2" s="76"/>
      <c r="GDY2" s="76"/>
      <c r="GDZ2" s="76"/>
      <c r="GEA2" s="76"/>
      <c r="GEB2" s="76"/>
      <c r="GEC2" s="76"/>
      <c r="GED2" s="76"/>
      <c r="GEE2" s="76"/>
      <c r="GEF2" s="76"/>
      <c r="GEG2" s="76"/>
      <c r="GEH2" s="76"/>
      <c r="GEI2" s="76"/>
      <c r="GEJ2" s="76"/>
      <c r="GEK2" s="76"/>
      <c r="GEL2" s="76"/>
      <c r="GEM2" s="76"/>
      <c r="GEN2" s="76"/>
      <c r="GEO2" s="76"/>
      <c r="GEP2" s="76"/>
      <c r="GEQ2" s="76"/>
      <c r="GER2" s="76"/>
      <c r="GES2" s="76"/>
      <c r="GET2" s="76"/>
      <c r="GEU2" s="76"/>
      <c r="GEV2" s="76"/>
      <c r="GEW2" s="76"/>
      <c r="GEX2" s="76"/>
      <c r="GEY2" s="76"/>
      <c r="GEZ2" s="76"/>
      <c r="GFA2" s="76"/>
      <c r="GFB2" s="76"/>
      <c r="GFC2" s="76"/>
      <c r="GFD2" s="76"/>
      <c r="GFE2" s="76"/>
      <c r="GFF2" s="76"/>
      <c r="GFG2" s="76"/>
      <c r="GFH2" s="76"/>
      <c r="GFI2" s="76"/>
      <c r="GFJ2" s="76"/>
      <c r="GFK2" s="76"/>
      <c r="GFL2" s="76"/>
      <c r="GFM2" s="76"/>
      <c r="GFN2" s="76"/>
      <c r="GFO2" s="76"/>
      <c r="GFP2" s="76"/>
      <c r="GFQ2" s="76"/>
      <c r="GFR2" s="76"/>
      <c r="GFS2" s="76"/>
      <c r="GFT2" s="76"/>
      <c r="GFU2" s="76"/>
      <c r="GFV2" s="76"/>
      <c r="GFW2" s="76"/>
      <c r="GFX2" s="76"/>
      <c r="GFY2" s="76"/>
      <c r="GFZ2" s="76"/>
      <c r="GGA2" s="76"/>
      <c r="GGB2" s="76"/>
      <c r="GGC2" s="76"/>
      <c r="GGD2" s="76"/>
      <c r="GGE2" s="76"/>
      <c r="GGF2" s="76"/>
      <c r="GGG2" s="76"/>
      <c r="GGH2" s="76"/>
      <c r="GGI2" s="76"/>
      <c r="GGJ2" s="76"/>
      <c r="GGK2" s="76"/>
      <c r="GGL2" s="76"/>
      <c r="GGM2" s="76"/>
      <c r="GGN2" s="76"/>
      <c r="GGO2" s="76"/>
      <c r="GGP2" s="76"/>
      <c r="GGQ2" s="76"/>
      <c r="GGR2" s="76"/>
      <c r="GGS2" s="76"/>
      <c r="GGT2" s="76"/>
      <c r="GGU2" s="76"/>
      <c r="GGV2" s="76"/>
      <c r="GGW2" s="76"/>
      <c r="GGX2" s="76"/>
      <c r="GGY2" s="76"/>
      <c r="GGZ2" s="76"/>
      <c r="GHA2" s="76"/>
      <c r="GHB2" s="76"/>
      <c r="GHC2" s="76"/>
      <c r="GHD2" s="76"/>
      <c r="GHE2" s="76"/>
      <c r="GHF2" s="76"/>
      <c r="GHG2" s="76"/>
      <c r="GHH2" s="76"/>
      <c r="GHI2" s="76"/>
      <c r="GHJ2" s="76"/>
      <c r="GHK2" s="76"/>
      <c r="GHL2" s="76"/>
      <c r="GHM2" s="76"/>
      <c r="GHN2" s="76"/>
      <c r="GHO2" s="76"/>
      <c r="GHP2" s="76"/>
      <c r="GHQ2" s="76"/>
      <c r="GHR2" s="76"/>
      <c r="GHS2" s="76"/>
      <c r="GHT2" s="76"/>
      <c r="GHU2" s="76"/>
      <c r="GHV2" s="76"/>
      <c r="GHW2" s="76"/>
      <c r="GHX2" s="76"/>
      <c r="GHY2" s="76"/>
      <c r="GHZ2" s="76"/>
      <c r="GIA2" s="76"/>
      <c r="GIB2" s="76"/>
      <c r="GIC2" s="76"/>
      <c r="GID2" s="76"/>
      <c r="GIE2" s="76"/>
      <c r="GIF2" s="76"/>
      <c r="GIG2" s="76"/>
      <c r="GIH2" s="76"/>
      <c r="GII2" s="76"/>
      <c r="GIJ2" s="76"/>
      <c r="GIK2" s="76"/>
      <c r="GIL2" s="76"/>
      <c r="GIM2" s="76"/>
      <c r="GIN2" s="76"/>
      <c r="GIO2" s="76"/>
      <c r="GIP2" s="76"/>
      <c r="GIQ2" s="76"/>
      <c r="GIR2" s="76"/>
      <c r="GIS2" s="76"/>
      <c r="GIT2" s="76"/>
      <c r="GIU2" s="76"/>
      <c r="GIV2" s="76"/>
      <c r="GIW2" s="76"/>
      <c r="GIX2" s="76"/>
      <c r="GIY2" s="76"/>
      <c r="GIZ2" s="76"/>
      <c r="GJA2" s="76"/>
      <c r="GJB2" s="76"/>
      <c r="GJC2" s="76"/>
      <c r="GJD2" s="76"/>
      <c r="GJE2" s="76"/>
      <c r="GJF2" s="76"/>
      <c r="GJG2" s="76"/>
      <c r="GJH2" s="76"/>
      <c r="GJI2" s="76"/>
      <c r="GJJ2" s="76"/>
      <c r="GJK2" s="76"/>
      <c r="GJL2" s="76"/>
      <c r="GJM2" s="76"/>
      <c r="GJN2" s="76"/>
      <c r="GJO2" s="76"/>
      <c r="GJP2" s="76"/>
      <c r="GJQ2" s="76"/>
      <c r="GJR2" s="76"/>
      <c r="GJS2" s="76"/>
      <c r="GJT2" s="76"/>
      <c r="GJU2" s="76"/>
      <c r="GJV2" s="76"/>
      <c r="GJW2" s="76"/>
      <c r="GJX2" s="76"/>
      <c r="GJY2" s="76"/>
      <c r="GJZ2" s="76"/>
      <c r="GKA2" s="76"/>
      <c r="GKB2" s="76"/>
      <c r="GKC2" s="76"/>
      <c r="GKD2" s="76"/>
      <c r="GKE2" s="76"/>
      <c r="GKF2" s="76"/>
      <c r="GKG2" s="76"/>
      <c r="GKH2" s="76"/>
      <c r="GKI2" s="76"/>
      <c r="GKJ2" s="76"/>
      <c r="GKK2" s="76"/>
      <c r="GKL2" s="76"/>
      <c r="GKM2" s="76"/>
      <c r="GKN2" s="76"/>
      <c r="GKO2" s="76"/>
      <c r="GKP2" s="76"/>
      <c r="GKQ2" s="76"/>
      <c r="GKR2" s="76"/>
      <c r="GKS2" s="76"/>
      <c r="GKT2" s="76"/>
      <c r="GKU2" s="76"/>
      <c r="GKV2" s="76"/>
      <c r="GKW2" s="76"/>
      <c r="GKX2" s="76"/>
      <c r="GKY2" s="76"/>
      <c r="GKZ2" s="76"/>
      <c r="GLA2" s="76"/>
      <c r="GLB2" s="76"/>
      <c r="GLC2" s="76"/>
      <c r="GLD2" s="76"/>
      <c r="GLE2" s="76"/>
      <c r="GLF2" s="76"/>
      <c r="GLG2" s="76"/>
      <c r="GLH2" s="76"/>
      <c r="GLI2" s="76"/>
      <c r="GLJ2" s="76"/>
      <c r="GLK2" s="76"/>
      <c r="GLL2" s="76"/>
      <c r="GLM2" s="76"/>
      <c r="GLN2" s="76"/>
      <c r="GLO2" s="76"/>
      <c r="GLP2" s="76"/>
      <c r="GLQ2" s="76"/>
      <c r="GLR2" s="76"/>
      <c r="GLS2" s="76"/>
      <c r="GLT2" s="76"/>
      <c r="GLU2" s="76"/>
      <c r="GLV2" s="76"/>
      <c r="GLW2" s="76"/>
      <c r="GLX2" s="76"/>
      <c r="GLY2" s="76"/>
      <c r="GLZ2" s="76"/>
      <c r="GMA2" s="76"/>
      <c r="GMB2" s="76"/>
      <c r="GMC2" s="76"/>
      <c r="GMD2" s="76"/>
      <c r="GME2" s="76"/>
      <c r="GMF2" s="76"/>
      <c r="GMG2" s="76"/>
      <c r="GMH2" s="76"/>
      <c r="GMI2" s="76"/>
      <c r="GMJ2" s="76"/>
      <c r="GMK2" s="76"/>
      <c r="GML2" s="76"/>
      <c r="GMM2" s="76"/>
      <c r="GMN2" s="76"/>
      <c r="GMO2" s="76"/>
      <c r="GMP2" s="76"/>
      <c r="GMQ2" s="76"/>
      <c r="GMR2" s="76"/>
      <c r="GMS2" s="76"/>
      <c r="GMT2" s="76"/>
      <c r="GMU2" s="76"/>
      <c r="GMV2" s="76"/>
      <c r="GMW2" s="76"/>
      <c r="GMX2" s="76"/>
      <c r="GMY2" s="76"/>
      <c r="GMZ2" s="76"/>
      <c r="GNA2" s="76"/>
      <c r="GNB2" s="76"/>
      <c r="GNC2" s="76"/>
      <c r="GND2" s="76"/>
      <c r="GNE2" s="76"/>
      <c r="GNF2" s="76"/>
      <c r="GNG2" s="76"/>
      <c r="GNH2" s="76"/>
      <c r="GNI2" s="76"/>
      <c r="GNJ2" s="76"/>
      <c r="GNK2" s="76"/>
      <c r="GNL2" s="76"/>
      <c r="GNM2" s="76"/>
      <c r="GNN2" s="76"/>
      <c r="GNO2" s="76"/>
      <c r="GNP2" s="76"/>
      <c r="GNQ2" s="76"/>
      <c r="GNR2" s="76"/>
      <c r="GNS2" s="76"/>
      <c r="GNT2" s="76"/>
      <c r="GNU2" s="76"/>
      <c r="GNV2" s="76"/>
      <c r="GNW2" s="76"/>
      <c r="GNX2" s="76"/>
      <c r="GNY2" s="76"/>
      <c r="GNZ2" s="76"/>
      <c r="GOA2" s="76"/>
      <c r="GOB2" s="76"/>
      <c r="GOC2" s="76"/>
      <c r="GOD2" s="76"/>
      <c r="GOE2" s="76"/>
      <c r="GOF2" s="76"/>
      <c r="GOG2" s="76"/>
      <c r="GOH2" s="76"/>
      <c r="GOI2" s="76"/>
      <c r="GOJ2" s="76"/>
      <c r="GOK2" s="76"/>
      <c r="GOL2" s="76"/>
      <c r="GOM2" s="76"/>
      <c r="GON2" s="76"/>
      <c r="GOO2" s="76"/>
      <c r="GOP2" s="76"/>
      <c r="GOQ2" s="76"/>
      <c r="GOR2" s="76"/>
      <c r="GOS2" s="76"/>
      <c r="GOT2" s="76"/>
      <c r="GOU2" s="76"/>
      <c r="GOV2" s="76"/>
      <c r="GOW2" s="76"/>
      <c r="GOX2" s="76"/>
      <c r="GOY2" s="76"/>
      <c r="GOZ2" s="76"/>
      <c r="GPA2" s="76"/>
      <c r="GPB2" s="76"/>
      <c r="GPC2" s="76"/>
      <c r="GPD2" s="76"/>
      <c r="GPE2" s="76"/>
      <c r="GPF2" s="76"/>
      <c r="GPG2" s="76"/>
      <c r="GPH2" s="76"/>
      <c r="GPI2" s="76"/>
      <c r="GPJ2" s="76"/>
      <c r="GPK2" s="76"/>
      <c r="GPL2" s="76"/>
      <c r="GPM2" s="76"/>
      <c r="GPN2" s="76"/>
      <c r="GPO2" s="76"/>
      <c r="GPP2" s="76"/>
      <c r="GPQ2" s="76"/>
      <c r="GPR2" s="76"/>
      <c r="GPS2" s="76"/>
      <c r="GPT2" s="76"/>
      <c r="GPU2" s="76"/>
      <c r="GPV2" s="76"/>
      <c r="GPW2" s="76"/>
      <c r="GPX2" s="76"/>
      <c r="GPY2" s="76"/>
      <c r="GPZ2" s="76"/>
      <c r="GQA2" s="76"/>
      <c r="GQB2" s="76"/>
      <c r="GQC2" s="76"/>
      <c r="GQD2" s="76"/>
      <c r="GQE2" s="76"/>
      <c r="GQF2" s="76"/>
      <c r="GQG2" s="76"/>
      <c r="GQH2" s="76"/>
      <c r="GQI2" s="76"/>
      <c r="GQJ2" s="76"/>
      <c r="GQK2" s="76"/>
      <c r="GQL2" s="76"/>
      <c r="GQM2" s="76"/>
      <c r="GQN2" s="76"/>
      <c r="GQO2" s="76"/>
      <c r="GQP2" s="76"/>
      <c r="GQQ2" s="76"/>
      <c r="GQR2" s="76"/>
      <c r="GQS2" s="76"/>
      <c r="GQT2" s="76"/>
      <c r="GQU2" s="76"/>
      <c r="GQV2" s="76"/>
      <c r="GQW2" s="76"/>
      <c r="GQX2" s="76"/>
      <c r="GQY2" s="76"/>
      <c r="GQZ2" s="76"/>
      <c r="GRA2" s="76"/>
      <c r="GRB2" s="76"/>
      <c r="GRC2" s="76"/>
      <c r="GRD2" s="76"/>
      <c r="GRE2" s="76"/>
      <c r="GRF2" s="76"/>
      <c r="GRG2" s="76"/>
      <c r="GRH2" s="76"/>
      <c r="GRI2" s="76"/>
      <c r="GRJ2" s="76"/>
      <c r="GRK2" s="76"/>
      <c r="GRL2" s="76"/>
      <c r="GRM2" s="76"/>
      <c r="GRN2" s="76"/>
      <c r="GRO2" s="76"/>
      <c r="GRP2" s="76"/>
      <c r="GRQ2" s="76"/>
      <c r="GRR2" s="76"/>
      <c r="GRS2" s="76"/>
      <c r="GRT2" s="76"/>
      <c r="GRU2" s="76"/>
      <c r="GRV2" s="76"/>
      <c r="GRW2" s="76"/>
      <c r="GRX2" s="76"/>
      <c r="GRY2" s="76"/>
      <c r="GRZ2" s="76"/>
      <c r="GSA2" s="76"/>
      <c r="GSB2" s="76"/>
      <c r="GSC2" s="76"/>
      <c r="GSD2" s="76"/>
      <c r="GSE2" s="76"/>
      <c r="GSF2" s="76"/>
      <c r="GSG2" s="76"/>
      <c r="GSH2" s="76"/>
      <c r="GSI2" s="76"/>
      <c r="GSJ2" s="76"/>
      <c r="GSK2" s="76"/>
      <c r="GSL2" s="76"/>
      <c r="GSM2" s="76"/>
      <c r="GSN2" s="76"/>
      <c r="GSO2" s="76"/>
      <c r="GSP2" s="76"/>
      <c r="GSQ2" s="76"/>
      <c r="GSR2" s="76"/>
      <c r="GSS2" s="76"/>
      <c r="GST2" s="76"/>
      <c r="GSU2" s="76"/>
      <c r="GSV2" s="76"/>
      <c r="GSW2" s="76"/>
      <c r="GSX2" s="76"/>
      <c r="GSY2" s="76"/>
      <c r="GSZ2" s="76"/>
      <c r="GTA2" s="76"/>
      <c r="GTB2" s="76"/>
      <c r="GTC2" s="76"/>
      <c r="GTD2" s="76"/>
      <c r="GTE2" s="76"/>
      <c r="GTF2" s="76"/>
      <c r="GTG2" s="76"/>
      <c r="GTH2" s="76"/>
      <c r="GTI2" s="76"/>
      <c r="GTJ2" s="76"/>
      <c r="GTK2" s="76"/>
      <c r="GTL2" s="76"/>
      <c r="GTM2" s="76"/>
      <c r="GTN2" s="76"/>
      <c r="GTO2" s="76"/>
      <c r="GTP2" s="76"/>
      <c r="GTQ2" s="76"/>
      <c r="GTR2" s="76"/>
      <c r="GTS2" s="76"/>
      <c r="GTT2" s="76"/>
      <c r="GTU2" s="76"/>
      <c r="GTV2" s="76"/>
      <c r="GTW2" s="76"/>
      <c r="GTX2" s="76"/>
      <c r="GTY2" s="76"/>
      <c r="GTZ2" s="76"/>
      <c r="GUA2" s="76"/>
      <c r="GUB2" s="76"/>
      <c r="GUC2" s="76"/>
      <c r="GUD2" s="76"/>
      <c r="GUE2" s="76"/>
      <c r="GUF2" s="76"/>
      <c r="GUG2" s="76"/>
      <c r="GUH2" s="76"/>
      <c r="GUI2" s="76"/>
      <c r="GUJ2" s="76"/>
      <c r="GUK2" s="76"/>
      <c r="GUL2" s="76"/>
      <c r="GUM2" s="76"/>
      <c r="GUN2" s="76"/>
      <c r="GUO2" s="76"/>
      <c r="GUP2" s="76"/>
      <c r="GUQ2" s="76"/>
      <c r="GUR2" s="76"/>
      <c r="GUS2" s="76"/>
      <c r="GUT2" s="76"/>
      <c r="GUU2" s="76"/>
      <c r="GUV2" s="76"/>
      <c r="GUW2" s="76"/>
      <c r="GUX2" s="76"/>
      <c r="GUY2" s="76"/>
      <c r="GUZ2" s="76"/>
      <c r="GVA2" s="76"/>
      <c r="GVB2" s="76"/>
      <c r="GVC2" s="76"/>
      <c r="GVD2" s="76"/>
      <c r="GVE2" s="76"/>
      <c r="GVF2" s="76"/>
      <c r="GVG2" s="76"/>
      <c r="GVH2" s="76"/>
      <c r="GVI2" s="76"/>
      <c r="GVJ2" s="76"/>
      <c r="GVK2" s="76"/>
      <c r="GVL2" s="76"/>
      <c r="GVM2" s="76"/>
      <c r="GVN2" s="76"/>
      <c r="GVO2" s="76"/>
      <c r="GVP2" s="76"/>
      <c r="GVQ2" s="76"/>
      <c r="GVR2" s="76"/>
      <c r="GVS2" s="76"/>
      <c r="GVT2" s="76"/>
      <c r="GVU2" s="76"/>
      <c r="GVV2" s="76"/>
      <c r="GVW2" s="76"/>
      <c r="GVX2" s="76"/>
      <c r="GVY2" s="76"/>
      <c r="GVZ2" s="76"/>
      <c r="GWA2" s="76"/>
      <c r="GWB2" s="76"/>
      <c r="GWC2" s="76"/>
      <c r="GWD2" s="76"/>
      <c r="GWE2" s="76"/>
      <c r="GWF2" s="76"/>
      <c r="GWG2" s="76"/>
      <c r="GWH2" s="76"/>
      <c r="GWI2" s="76"/>
      <c r="GWJ2" s="76"/>
      <c r="GWK2" s="76"/>
      <c r="GWL2" s="76"/>
      <c r="GWM2" s="76"/>
      <c r="GWN2" s="76"/>
      <c r="GWO2" s="76"/>
      <c r="GWP2" s="76"/>
      <c r="GWQ2" s="76"/>
      <c r="GWR2" s="76"/>
      <c r="GWS2" s="76"/>
      <c r="GWT2" s="76"/>
      <c r="GWU2" s="76"/>
      <c r="GWV2" s="76"/>
      <c r="GWW2" s="76"/>
      <c r="GWX2" s="76"/>
      <c r="GWY2" s="76"/>
      <c r="GWZ2" s="76"/>
      <c r="GXA2" s="76"/>
      <c r="GXB2" s="76"/>
      <c r="GXC2" s="76"/>
      <c r="GXD2" s="76"/>
      <c r="GXE2" s="76"/>
      <c r="GXF2" s="76"/>
      <c r="GXG2" s="76"/>
      <c r="GXH2" s="76"/>
      <c r="GXI2" s="76"/>
      <c r="GXJ2" s="76"/>
      <c r="GXK2" s="76"/>
      <c r="GXL2" s="76"/>
      <c r="GXM2" s="76"/>
      <c r="GXN2" s="76"/>
      <c r="GXO2" s="76"/>
      <c r="GXP2" s="76"/>
      <c r="GXQ2" s="76"/>
      <c r="GXR2" s="76"/>
      <c r="GXS2" s="76"/>
      <c r="GXT2" s="76"/>
      <c r="GXU2" s="76"/>
      <c r="GXV2" s="76"/>
      <c r="GXW2" s="76"/>
      <c r="GXX2" s="76"/>
      <c r="GXY2" s="76"/>
      <c r="GXZ2" s="76"/>
      <c r="GYA2" s="76"/>
      <c r="GYB2" s="76"/>
      <c r="GYC2" s="76"/>
      <c r="GYD2" s="76"/>
      <c r="GYE2" s="76"/>
      <c r="GYF2" s="76"/>
      <c r="GYG2" s="76"/>
      <c r="GYH2" s="76"/>
      <c r="GYI2" s="76"/>
      <c r="GYJ2" s="76"/>
      <c r="GYK2" s="76"/>
      <c r="GYL2" s="76"/>
      <c r="GYM2" s="76"/>
      <c r="GYN2" s="76"/>
      <c r="GYO2" s="76"/>
      <c r="GYP2" s="76"/>
      <c r="GYQ2" s="76"/>
      <c r="GYR2" s="76"/>
      <c r="GYS2" s="76"/>
      <c r="GYT2" s="76"/>
      <c r="GYU2" s="76"/>
      <c r="GYV2" s="76"/>
      <c r="GYW2" s="76"/>
      <c r="GYX2" s="76"/>
      <c r="GYY2" s="76"/>
      <c r="GYZ2" s="76"/>
      <c r="GZA2" s="76"/>
      <c r="GZB2" s="76"/>
      <c r="GZC2" s="76"/>
      <c r="GZD2" s="76"/>
      <c r="GZE2" s="76"/>
      <c r="GZF2" s="76"/>
      <c r="GZG2" s="76"/>
      <c r="GZH2" s="76"/>
      <c r="GZI2" s="76"/>
      <c r="GZJ2" s="76"/>
      <c r="GZK2" s="76"/>
      <c r="GZL2" s="76"/>
      <c r="GZM2" s="76"/>
      <c r="GZN2" s="76"/>
      <c r="GZO2" s="76"/>
      <c r="GZP2" s="76"/>
      <c r="GZQ2" s="76"/>
      <c r="GZR2" s="76"/>
      <c r="GZS2" s="76"/>
      <c r="GZT2" s="76"/>
      <c r="GZU2" s="76"/>
      <c r="GZV2" s="76"/>
      <c r="GZW2" s="76"/>
      <c r="GZX2" s="76"/>
      <c r="GZY2" s="76"/>
      <c r="GZZ2" s="76"/>
      <c r="HAA2" s="76"/>
      <c r="HAB2" s="76"/>
      <c r="HAC2" s="76"/>
      <c r="HAD2" s="76"/>
      <c r="HAE2" s="76"/>
      <c r="HAF2" s="76"/>
      <c r="HAG2" s="76"/>
      <c r="HAH2" s="76"/>
      <c r="HAI2" s="76"/>
      <c r="HAJ2" s="76"/>
      <c r="HAK2" s="76"/>
      <c r="HAL2" s="76"/>
      <c r="HAM2" s="76"/>
      <c r="HAN2" s="76"/>
      <c r="HAO2" s="76"/>
      <c r="HAP2" s="76"/>
      <c r="HAQ2" s="76"/>
      <c r="HAR2" s="76"/>
      <c r="HAS2" s="76"/>
      <c r="HAT2" s="76"/>
      <c r="HAU2" s="76"/>
      <c r="HAV2" s="76"/>
      <c r="HAW2" s="76"/>
      <c r="HAX2" s="76"/>
      <c r="HAY2" s="76"/>
      <c r="HAZ2" s="76"/>
      <c r="HBA2" s="76"/>
      <c r="HBB2" s="76"/>
      <c r="HBC2" s="76"/>
      <c r="HBD2" s="76"/>
      <c r="HBE2" s="76"/>
      <c r="HBF2" s="76"/>
      <c r="HBG2" s="76"/>
      <c r="HBH2" s="76"/>
      <c r="HBI2" s="76"/>
      <c r="HBJ2" s="76"/>
      <c r="HBK2" s="76"/>
      <c r="HBL2" s="76"/>
      <c r="HBM2" s="76"/>
      <c r="HBN2" s="76"/>
      <c r="HBO2" s="76"/>
      <c r="HBP2" s="76"/>
      <c r="HBQ2" s="76"/>
      <c r="HBR2" s="76"/>
      <c r="HBS2" s="76"/>
      <c r="HBT2" s="76"/>
      <c r="HBU2" s="76"/>
      <c r="HBV2" s="76"/>
      <c r="HBW2" s="76"/>
      <c r="HBX2" s="76"/>
      <c r="HBY2" s="76"/>
      <c r="HBZ2" s="76"/>
      <c r="HCA2" s="76"/>
      <c r="HCB2" s="76"/>
      <c r="HCC2" s="76"/>
      <c r="HCD2" s="76"/>
      <c r="HCE2" s="76"/>
      <c r="HCF2" s="76"/>
      <c r="HCG2" s="76"/>
      <c r="HCH2" s="76"/>
      <c r="HCI2" s="76"/>
      <c r="HCJ2" s="76"/>
      <c r="HCK2" s="76"/>
      <c r="HCL2" s="76"/>
      <c r="HCM2" s="76"/>
      <c r="HCN2" s="76"/>
      <c r="HCO2" s="76"/>
      <c r="HCP2" s="76"/>
      <c r="HCQ2" s="76"/>
      <c r="HCR2" s="76"/>
      <c r="HCS2" s="76"/>
      <c r="HCT2" s="76"/>
      <c r="HCU2" s="76"/>
      <c r="HCV2" s="76"/>
      <c r="HCW2" s="76"/>
      <c r="HCX2" s="76"/>
      <c r="HCY2" s="76"/>
      <c r="HCZ2" s="76"/>
      <c r="HDA2" s="76"/>
      <c r="HDB2" s="76"/>
      <c r="HDC2" s="76"/>
      <c r="HDD2" s="76"/>
      <c r="HDE2" s="76"/>
      <c r="HDF2" s="76"/>
      <c r="HDG2" s="76"/>
      <c r="HDH2" s="76"/>
      <c r="HDI2" s="76"/>
      <c r="HDJ2" s="76"/>
      <c r="HDK2" s="76"/>
      <c r="HDL2" s="76"/>
      <c r="HDM2" s="76"/>
      <c r="HDN2" s="76"/>
      <c r="HDO2" s="76"/>
      <c r="HDP2" s="76"/>
      <c r="HDQ2" s="76"/>
      <c r="HDR2" s="76"/>
      <c r="HDS2" s="76"/>
      <c r="HDT2" s="76"/>
      <c r="HDU2" s="76"/>
      <c r="HDV2" s="76"/>
      <c r="HDW2" s="76"/>
      <c r="HDX2" s="76"/>
      <c r="HDY2" s="76"/>
      <c r="HDZ2" s="76"/>
      <c r="HEA2" s="76"/>
      <c r="HEB2" s="76"/>
      <c r="HEC2" s="76"/>
      <c r="HED2" s="76"/>
      <c r="HEE2" s="76"/>
      <c r="HEF2" s="76"/>
      <c r="HEG2" s="76"/>
      <c r="HEH2" s="76"/>
      <c r="HEI2" s="76"/>
      <c r="HEJ2" s="76"/>
      <c r="HEK2" s="76"/>
      <c r="HEL2" s="76"/>
      <c r="HEM2" s="76"/>
      <c r="HEN2" s="76"/>
      <c r="HEO2" s="76"/>
      <c r="HEP2" s="76"/>
      <c r="HEQ2" s="76"/>
      <c r="HER2" s="76"/>
      <c r="HES2" s="76"/>
      <c r="HET2" s="76"/>
      <c r="HEU2" s="76"/>
      <c r="HEV2" s="76"/>
      <c r="HEW2" s="76"/>
      <c r="HEX2" s="76"/>
      <c r="HEY2" s="76"/>
      <c r="HEZ2" s="76"/>
      <c r="HFA2" s="76"/>
      <c r="HFB2" s="76"/>
      <c r="HFC2" s="76"/>
      <c r="HFD2" s="76"/>
      <c r="HFE2" s="76"/>
      <c r="HFF2" s="76"/>
      <c r="HFG2" s="76"/>
      <c r="HFH2" s="76"/>
      <c r="HFI2" s="76"/>
      <c r="HFJ2" s="76"/>
      <c r="HFK2" s="76"/>
      <c r="HFL2" s="76"/>
      <c r="HFM2" s="76"/>
      <c r="HFN2" s="76"/>
      <c r="HFO2" s="76"/>
      <c r="HFP2" s="76"/>
      <c r="HFQ2" s="76"/>
      <c r="HFR2" s="76"/>
      <c r="HFS2" s="76"/>
      <c r="HFT2" s="76"/>
      <c r="HFU2" s="76"/>
      <c r="HFV2" s="76"/>
      <c r="HFW2" s="76"/>
      <c r="HFX2" s="76"/>
      <c r="HFY2" s="76"/>
      <c r="HFZ2" s="76"/>
      <c r="HGA2" s="76"/>
      <c r="HGB2" s="76"/>
      <c r="HGC2" s="76"/>
      <c r="HGD2" s="76"/>
      <c r="HGE2" s="76"/>
      <c r="HGF2" s="76"/>
      <c r="HGG2" s="76"/>
      <c r="HGH2" s="76"/>
      <c r="HGI2" s="76"/>
      <c r="HGJ2" s="76"/>
      <c r="HGK2" s="76"/>
      <c r="HGL2" s="76"/>
      <c r="HGM2" s="76"/>
      <c r="HGN2" s="76"/>
      <c r="HGO2" s="76"/>
      <c r="HGP2" s="76"/>
      <c r="HGQ2" s="76"/>
      <c r="HGR2" s="76"/>
      <c r="HGS2" s="76"/>
      <c r="HGT2" s="76"/>
      <c r="HGU2" s="76"/>
      <c r="HGV2" s="76"/>
      <c r="HGW2" s="76"/>
      <c r="HGX2" s="76"/>
      <c r="HGY2" s="76"/>
      <c r="HGZ2" s="76"/>
      <c r="HHA2" s="76"/>
      <c r="HHB2" s="76"/>
      <c r="HHC2" s="76"/>
      <c r="HHD2" s="76"/>
      <c r="HHE2" s="76"/>
      <c r="HHF2" s="76"/>
      <c r="HHG2" s="76"/>
      <c r="HHH2" s="76"/>
      <c r="HHI2" s="76"/>
      <c r="HHJ2" s="76"/>
      <c r="HHK2" s="76"/>
      <c r="HHL2" s="76"/>
      <c r="HHM2" s="76"/>
      <c r="HHN2" s="76"/>
      <c r="HHO2" s="76"/>
      <c r="HHP2" s="76"/>
      <c r="HHQ2" s="76"/>
      <c r="HHR2" s="76"/>
      <c r="HHS2" s="76"/>
      <c r="HHT2" s="76"/>
      <c r="HHU2" s="76"/>
      <c r="HHV2" s="76"/>
      <c r="HHW2" s="76"/>
      <c r="HHX2" s="76"/>
      <c r="HHY2" s="76"/>
      <c r="HHZ2" s="76"/>
      <c r="HIA2" s="76"/>
      <c r="HIB2" s="76"/>
      <c r="HIC2" s="76"/>
      <c r="HID2" s="76"/>
      <c r="HIE2" s="76"/>
      <c r="HIF2" s="76"/>
      <c r="HIG2" s="76"/>
      <c r="HIH2" s="76"/>
      <c r="HII2" s="76"/>
      <c r="HIJ2" s="76"/>
      <c r="HIK2" s="76"/>
      <c r="HIL2" s="76"/>
      <c r="HIM2" s="76"/>
      <c r="HIN2" s="76"/>
      <c r="HIO2" s="76"/>
      <c r="HIP2" s="76"/>
      <c r="HIQ2" s="76"/>
      <c r="HIR2" s="76"/>
      <c r="HIS2" s="76"/>
      <c r="HIT2" s="76"/>
      <c r="HIU2" s="76"/>
      <c r="HIV2" s="76"/>
      <c r="HIW2" s="76"/>
      <c r="HIX2" s="76"/>
      <c r="HIY2" s="76"/>
      <c r="HIZ2" s="76"/>
      <c r="HJA2" s="76"/>
      <c r="HJB2" s="76"/>
      <c r="HJC2" s="76"/>
      <c r="HJD2" s="76"/>
      <c r="HJE2" s="76"/>
      <c r="HJF2" s="76"/>
      <c r="HJG2" s="76"/>
      <c r="HJH2" s="76"/>
      <c r="HJI2" s="76"/>
      <c r="HJJ2" s="76"/>
      <c r="HJK2" s="76"/>
      <c r="HJL2" s="76"/>
      <c r="HJM2" s="76"/>
      <c r="HJN2" s="76"/>
      <c r="HJO2" s="76"/>
      <c r="HJP2" s="76"/>
      <c r="HJQ2" s="76"/>
      <c r="HJR2" s="76"/>
      <c r="HJS2" s="76"/>
      <c r="HJT2" s="76"/>
      <c r="HJU2" s="76"/>
      <c r="HJV2" s="76"/>
      <c r="HJW2" s="76"/>
      <c r="HJX2" s="76"/>
      <c r="HJY2" s="76"/>
      <c r="HJZ2" s="76"/>
      <c r="HKA2" s="76"/>
      <c r="HKB2" s="76"/>
      <c r="HKC2" s="76"/>
      <c r="HKD2" s="76"/>
      <c r="HKE2" s="76"/>
      <c r="HKF2" s="76"/>
      <c r="HKG2" s="76"/>
      <c r="HKH2" s="76"/>
      <c r="HKI2" s="76"/>
      <c r="HKJ2" s="76"/>
      <c r="HKK2" s="76"/>
      <c r="HKL2" s="76"/>
      <c r="HKM2" s="76"/>
      <c r="HKN2" s="76"/>
      <c r="HKO2" s="76"/>
      <c r="HKP2" s="76"/>
      <c r="HKQ2" s="76"/>
      <c r="HKR2" s="76"/>
      <c r="HKS2" s="76"/>
      <c r="HKT2" s="76"/>
      <c r="HKU2" s="76"/>
      <c r="HKV2" s="76"/>
      <c r="HKW2" s="76"/>
      <c r="HKX2" s="76"/>
      <c r="HKY2" s="76"/>
      <c r="HKZ2" s="76"/>
      <c r="HLA2" s="76"/>
      <c r="HLB2" s="76"/>
      <c r="HLC2" s="76"/>
      <c r="HLD2" s="76"/>
      <c r="HLE2" s="76"/>
      <c r="HLF2" s="76"/>
      <c r="HLG2" s="76"/>
      <c r="HLH2" s="76"/>
      <c r="HLI2" s="76"/>
      <c r="HLJ2" s="76"/>
      <c r="HLK2" s="76"/>
      <c r="HLL2" s="76"/>
      <c r="HLM2" s="76"/>
      <c r="HLN2" s="76"/>
      <c r="HLO2" s="76"/>
      <c r="HLP2" s="76"/>
      <c r="HLQ2" s="76"/>
      <c r="HLR2" s="76"/>
      <c r="HLS2" s="76"/>
      <c r="HLT2" s="76"/>
      <c r="HLU2" s="76"/>
      <c r="HLV2" s="76"/>
      <c r="HLW2" s="76"/>
      <c r="HLX2" s="76"/>
      <c r="HLY2" s="76"/>
      <c r="HLZ2" s="76"/>
      <c r="HMA2" s="76"/>
      <c r="HMB2" s="76"/>
      <c r="HMC2" s="76"/>
      <c r="HMD2" s="76"/>
      <c r="HME2" s="76"/>
      <c r="HMF2" s="76"/>
      <c r="HMG2" s="76"/>
      <c r="HMH2" s="76"/>
      <c r="HMI2" s="76"/>
      <c r="HMJ2" s="76"/>
      <c r="HMK2" s="76"/>
      <c r="HML2" s="76"/>
      <c r="HMM2" s="76"/>
      <c r="HMN2" s="76"/>
      <c r="HMO2" s="76"/>
      <c r="HMP2" s="76"/>
      <c r="HMQ2" s="76"/>
      <c r="HMR2" s="76"/>
      <c r="HMS2" s="76"/>
      <c r="HMT2" s="76"/>
      <c r="HMU2" s="76"/>
      <c r="HMV2" s="76"/>
      <c r="HMW2" s="76"/>
      <c r="HMX2" s="76"/>
      <c r="HMY2" s="76"/>
      <c r="HMZ2" s="76"/>
      <c r="HNA2" s="76"/>
      <c r="HNB2" s="76"/>
      <c r="HNC2" s="76"/>
      <c r="HND2" s="76"/>
      <c r="HNE2" s="76"/>
      <c r="HNF2" s="76"/>
      <c r="HNG2" s="76"/>
      <c r="HNH2" s="76"/>
      <c r="HNI2" s="76"/>
      <c r="HNJ2" s="76"/>
      <c r="HNK2" s="76"/>
      <c r="HNL2" s="76"/>
      <c r="HNM2" s="76"/>
      <c r="HNN2" s="76"/>
      <c r="HNO2" s="76"/>
      <c r="HNP2" s="76"/>
      <c r="HNQ2" s="76"/>
      <c r="HNR2" s="76"/>
      <c r="HNS2" s="76"/>
      <c r="HNT2" s="76"/>
      <c r="HNU2" s="76"/>
      <c r="HNV2" s="76"/>
      <c r="HNW2" s="76"/>
      <c r="HNX2" s="76"/>
      <c r="HNY2" s="76"/>
      <c r="HNZ2" s="76"/>
      <c r="HOA2" s="76"/>
      <c r="HOB2" s="76"/>
      <c r="HOC2" s="76"/>
      <c r="HOD2" s="76"/>
      <c r="HOE2" s="76"/>
      <c r="HOF2" s="76"/>
      <c r="HOG2" s="76"/>
      <c r="HOH2" s="76"/>
      <c r="HOI2" s="76"/>
      <c r="HOJ2" s="76"/>
      <c r="HOK2" s="76"/>
      <c r="HOL2" s="76"/>
      <c r="HOM2" s="76"/>
      <c r="HON2" s="76"/>
      <c r="HOO2" s="76"/>
      <c r="HOP2" s="76"/>
      <c r="HOQ2" s="76"/>
      <c r="HOR2" s="76"/>
      <c r="HOS2" s="76"/>
      <c r="HOT2" s="76"/>
      <c r="HOU2" s="76"/>
      <c r="HOV2" s="76"/>
      <c r="HOW2" s="76"/>
      <c r="HOX2" s="76"/>
      <c r="HOY2" s="76"/>
      <c r="HOZ2" s="76"/>
      <c r="HPA2" s="76"/>
      <c r="HPB2" s="76"/>
      <c r="HPC2" s="76"/>
      <c r="HPD2" s="76"/>
      <c r="HPE2" s="76"/>
      <c r="HPF2" s="76"/>
      <c r="HPG2" s="76"/>
      <c r="HPH2" s="76"/>
      <c r="HPI2" s="76"/>
      <c r="HPJ2" s="76"/>
      <c r="HPK2" s="76"/>
      <c r="HPL2" s="76"/>
      <c r="HPM2" s="76"/>
      <c r="HPN2" s="76"/>
      <c r="HPO2" s="76"/>
      <c r="HPP2" s="76"/>
      <c r="HPQ2" s="76"/>
      <c r="HPR2" s="76"/>
      <c r="HPS2" s="76"/>
      <c r="HPT2" s="76"/>
      <c r="HPU2" s="76"/>
      <c r="HPV2" s="76"/>
      <c r="HPW2" s="76"/>
      <c r="HPX2" s="76"/>
      <c r="HPY2" s="76"/>
      <c r="HPZ2" s="76"/>
      <c r="HQA2" s="76"/>
      <c r="HQB2" s="76"/>
      <c r="HQC2" s="76"/>
      <c r="HQD2" s="76"/>
      <c r="HQE2" s="76"/>
      <c r="HQF2" s="76"/>
      <c r="HQG2" s="76"/>
      <c r="HQH2" s="76"/>
      <c r="HQI2" s="76"/>
      <c r="HQJ2" s="76"/>
      <c r="HQK2" s="76"/>
      <c r="HQL2" s="76"/>
      <c r="HQM2" s="76"/>
      <c r="HQN2" s="76"/>
      <c r="HQO2" s="76"/>
      <c r="HQP2" s="76"/>
      <c r="HQQ2" s="76"/>
      <c r="HQR2" s="76"/>
      <c r="HQS2" s="76"/>
      <c r="HQT2" s="76"/>
      <c r="HQU2" s="76"/>
      <c r="HQV2" s="76"/>
      <c r="HQW2" s="76"/>
      <c r="HQX2" s="76"/>
      <c r="HQY2" s="76"/>
      <c r="HQZ2" s="76"/>
      <c r="HRA2" s="76"/>
      <c r="HRB2" s="76"/>
      <c r="HRC2" s="76"/>
      <c r="HRD2" s="76"/>
      <c r="HRE2" s="76"/>
      <c r="HRF2" s="76"/>
      <c r="HRG2" s="76"/>
      <c r="HRH2" s="76"/>
      <c r="HRI2" s="76"/>
      <c r="HRJ2" s="76"/>
      <c r="HRK2" s="76"/>
      <c r="HRL2" s="76"/>
      <c r="HRM2" s="76"/>
      <c r="HRN2" s="76"/>
      <c r="HRO2" s="76"/>
      <c r="HRP2" s="76"/>
      <c r="HRQ2" s="76"/>
      <c r="HRR2" s="76"/>
      <c r="HRS2" s="76"/>
      <c r="HRT2" s="76"/>
      <c r="HRU2" s="76"/>
      <c r="HRV2" s="76"/>
      <c r="HRW2" s="76"/>
      <c r="HRX2" s="76"/>
      <c r="HRY2" s="76"/>
      <c r="HRZ2" s="76"/>
      <c r="HSA2" s="76"/>
      <c r="HSB2" s="76"/>
      <c r="HSC2" s="76"/>
      <c r="HSD2" s="76"/>
      <c r="HSE2" s="76"/>
      <c r="HSF2" s="76"/>
      <c r="HSG2" s="76"/>
      <c r="HSH2" s="76"/>
      <c r="HSI2" s="76"/>
      <c r="HSJ2" s="76"/>
      <c r="HSK2" s="76"/>
      <c r="HSL2" s="76"/>
      <c r="HSM2" s="76"/>
      <c r="HSN2" s="76"/>
      <c r="HSO2" s="76"/>
      <c r="HSP2" s="76"/>
      <c r="HSQ2" s="76"/>
      <c r="HSR2" s="76"/>
      <c r="HSS2" s="76"/>
      <c r="HST2" s="76"/>
      <c r="HSU2" s="76"/>
      <c r="HSV2" s="76"/>
      <c r="HSW2" s="76"/>
      <c r="HSX2" s="76"/>
      <c r="HSY2" s="76"/>
      <c r="HSZ2" s="76"/>
      <c r="HTA2" s="76"/>
      <c r="HTB2" s="76"/>
      <c r="HTC2" s="76"/>
      <c r="HTD2" s="76"/>
      <c r="HTE2" s="76"/>
      <c r="HTF2" s="76"/>
      <c r="HTG2" s="76"/>
      <c r="HTH2" s="76"/>
      <c r="HTI2" s="76"/>
      <c r="HTJ2" s="76"/>
      <c r="HTK2" s="76"/>
      <c r="HTL2" s="76"/>
      <c r="HTM2" s="76"/>
      <c r="HTN2" s="76"/>
      <c r="HTO2" s="76"/>
      <c r="HTP2" s="76"/>
      <c r="HTQ2" s="76"/>
      <c r="HTR2" s="76"/>
      <c r="HTS2" s="76"/>
      <c r="HTT2" s="76"/>
      <c r="HTU2" s="76"/>
      <c r="HTV2" s="76"/>
      <c r="HTW2" s="76"/>
      <c r="HTX2" s="76"/>
      <c r="HTY2" s="76"/>
      <c r="HTZ2" s="76"/>
      <c r="HUA2" s="76"/>
      <c r="HUB2" s="76"/>
      <c r="HUC2" s="76"/>
      <c r="HUD2" s="76"/>
      <c r="HUE2" s="76"/>
      <c r="HUF2" s="76"/>
      <c r="HUG2" s="76"/>
      <c r="HUH2" s="76"/>
      <c r="HUI2" s="76"/>
      <c r="HUJ2" s="76"/>
      <c r="HUK2" s="76"/>
      <c r="HUL2" s="76"/>
      <c r="HUM2" s="76"/>
      <c r="HUN2" s="76"/>
      <c r="HUO2" s="76"/>
      <c r="HUP2" s="76"/>
      <c r="HUQ2" s="76"/>
      <c r="HUR2" s="76"/>
      <c r="HUS2" s="76"/>
      <c r="HUT2" s="76"/>
      <c r="HUU2" s="76"/>
      <c r="HUV2" s="76"/>
      <c r="HUW2" s="76"/>
      <c r="HUX2" s="76"/>
      <c r="HUY2" s="76"/>
      <c r="HUZ2" s="76"/>
      <c r="HVA2" s="76"/>
      <c r="HVB2" s="76"/>
      <c r="HVC2" s="76"/>
      <c r="HVD2" s="76"/>
      <c r="HVE2" s="76"/>
      <c r="HVF2" s="76"/>
      <c r="HVG2" s="76"/>
      <c r="HVH2" s="76"/>
      <c r="HVI2" s="76"/>
      <c r="HVJ2" s="76"/>
      <c r="HVK2" s="76"/>
      <c r="HVL2" s="76"/>
      <c r="HVM2" s="76"/>
      <c r="HVN2" s="76"/>
      <c r="HVO2" s="76"/>
      <c r="HVP2" s="76"/>
      <c r="HVQ2" s="76"/>
      <c r="HVR2" s="76"/>
      <c r="HVS2" s="76"/>
      <c r="HVT2" s="76"/>
      <c r="HVU2" s="76"/>
      <c r="HVV2" s="76"/>
      <c r="HVW2" s="76"/>
      <c r="HVX2" s="76"/>
      <c r="HVY2" s="76"/>
      <c r="HVZ2" s="76"/>
      <c r="HWA2" s="76"/>
      <c r="HWB2" s="76"/>
      <c r="HWC2" s="76"/>
      <c r="HWD2" s="76"/>
      <c r="HWE2" s="76"/>
      <c r="HWF2" s="76"/>
      <c r="HWG2" s="76"/>
      <c r="HWH2" s="76"/>
      <c r="HWI2" s="76"/>
      <c r="HWJ2" s="76"/>
      <c r="HWK2" s="76"/>
      <c r="HWL2" s="76"/>
      <c r="HWM2" s="76"/>
      <c r="HWN2" s="76"/>
      <c r="HWO2" s="76"/>
      <c r="HWP2" s="76"/>
      <c r="HWQ2" s="76"/>
      <c r="HWR2" s="76"/>
      <c r="HWS2" s="76"/>
      <c r="HWT2" s="76"/>
      <c r="HWU2" s="76"/>
      <c r="HWV2" s="76"/>
      <c r="HWW2" s="76"/>
      <c r="HWX2" s="76"/>
      <c r="HWY2" s="76"/>
      <c r="HWZ2" s="76"/>
      <c r="HXA2" s="76"/>
      <c r="HXB2" s="76"/>
      <c r="HXC2" s="76"/>
      <c r="HXD2" s="76"/>
      <c r="HXE2" s="76"/>
      <c r="HXF2" s="76"/>
      <c r="HXG2" s="76"/>
      <c r="HXH2" s="76"/>
      <c r="HXI2" s="76"/>
      <c r="HXJ2" s="76"/>
      <c r="HXK2" s="76"/>
      <c r="HXL2" s="76"/>
      <c r="HXM2" s="76"/>
      <c r="HXN2" s="76"/>
      <c r="HXO2" s="76"/>
      <c r="HXP2" s="76"/>
      <c r="HXQ2" s="76"/>
      <c r="HXR2" s="76"/>
      <c r="HXS2" s="76"/>
      <c r="HXT2" s="76"/>
      <c r="HXU2" s="76"/>
      <c r="HXV2" s="76"/>
      <c r="HXW2" s="76"/>
      <c r="HXX2" s="76"/>
      <c r="HXY2" s="76"/>
      <c r="HXZ2" s="76"/>
      <c r="HYA2" s="76"/>
      <c r="HYB2" s="76"/>
      <c r="HYC2" s="76"/>
      <c r="HYD2" s="76"/>
      <c r="HYE2" s="76"/>
      <c r="HYF2" s="76"/>
      <c r="HYG2" s="76"/>
      <c r="HYH2" s="76"/>
      <c r="HYI2" s="76"/>
      <c r="HYJ2" s="76"/>
      <c r="HYK2" s="76"/>
      <c r="HYL2" s="76"/>
      <c r="HYM2" s="76"/>
      <c r="HYN2" s="76"/>
      <c r="HYO2" s="76"/>
      <c r="HYP2" s="76"/>
      <c r="HYQ2" s="76"/>
      <c r="HYR2" s="76"/>
      <c r="HYS2" s="76"/>
      <c r="HYT2" s="76"/>
      <c r="HYU2" s="76"/>
      <c r="HYV2" s="76"/>
      <c r="HYW2" s="76"/>
      <c r="HYX2" s="76"/>
      <c r="HYY2" s="76"/>
      <c r="HYZ2" s="76"/>
      <c r="HZA2" s="76"/>
      <c r="HZB2" s="76"/>
      <c r="HZC2" s="76"/>
      <c r="HZD2" s="76"/>
      <c r="HZE2" s="76"/>
      <c r="HZF2" s="76"/>
      <c r="HZG2" s="76"/>
      <c r="HZH2" s="76"/>
      <c r="HZI2" s="76"/>
      <c r="HZJ2" s="76"/>
      <c r="HZK2" s="76"/>
      <c r="HZL2" s="76"/>
      <c r="HZM2" s="76"/>
      <c r="HZN2" s="76"/>
      <c r="HZO2" s="76"/>
      <c r="HZP2" s="76"/>
      <c r="HZQ2" s="76"/>
      <c r="HZR2" s="76"/>
      <c r="HZS2" s="76"/>
      <c r="HZT2" s="76"/>
      <c r="HZU2" s="76"/>
      <c r="HZV2" s="76"/>
      <c r="HZW2" s="76"/>
      <c r="HZX2" s="76"/>
      <c r="HZY2" s="76"/>
      <c r="HZZ2" s="76"/>
      <c r="IAA2" s="76"/>
      <c r="IAB2" s="76"/>
      <c r="IAC2" s="76"/>
      <c r="IAD2" s="76"/>
      <c r="IAE2" s="76"/>
      <c r="IAF2" s="76"/>
      <c r="IAG2" s="76"/>
      <c r="IAH2" s="76"/>
      <c r="IAI2" s="76"/>
      <c r="IAJ2" s="76"/>
      <c r="IAK2" s="76"/>
      <c r="IAL2" s="76"/>
      <c r="IAM2" s="76"/>
      <c r="IAN2" s="76"/>
      <c r="IAO2" s="76"/>
      <c r="IAP2" s="76"/>
      <c r="IAQ2" s="76"/>
      <c r="IAR2" s="76"/>
      <c r="IAS2" s="76"/>
      <c r="IAT2" s="76"/>
      <c r="IAU2" s="76"/>
      <c r="IAV2" s="76"/>
      <c r="IAW2" s="76"/>
      <c r="IAX2" s="76"/>
      <c r="IAY2" s="76"/>
      <c r="IAZ2" s="76"/>
      <c r="IBA2" s="76"/>
      <c r="IBB2" s="76"/>
      <c r="IBC2" s="76"/>
      <c r="IBD2" s="76"/>
      <c r="IBE2" s="76"/>
      <c r="IBF2" s="76"/>
      <c r="IBG2" s="76"/>
      <c r="IBH2" s="76"/>
      <c r="IBI2" s="76"/>
      <c r="IBJ2" s="76"/>
      <c r="IBK2" s="76"/>
      <c r="IBL2" s="76"/>
      <c r="IBM2" s="76"/>
      <c r="IBN2" s="76"/>
      <c r="IBO2" s="76"/>
      <c r="IBP2" s="76"/>
      <c r="IBQ2" s="76"/>
      <c r="IBR2" s="76"/>
      <c r="IBS2" s="76"/>
      <c r="IBT2" s="76"/>
      <c r="IBU2" s="76"/>
      <c r="IBV2" s="76"/>
      <c r="IBW2" s="76"/>
      <c r="IBX2" s="76"/>
      <c r="IBY2" s="76"/>
      <c r="IBZ2" s="76"/>
      <c r="ICA2" s="76"/>
      <c r="ICB2" s="76"/>
      <c r="ICC2" s="76"/>
      <c r="ICD2" s="76"/>
      <c r="ICE2" s="76"/>
      <c r="ICF2" s="76"/>
      <c r="ICG2" s="76"/>
      <c r="ICH2" s="76"/>
      <c r="ICI2" s="76"/>
      <c r="ICJ2" s="76"/>
      <c r="ICK2" s="76"/>
      <c r="ICL2" s="76"/>
      <c r="ICM2" s="76"/>
      <c r="ICN2" s="76"/>
      <c r="ICO2" s="76"/>
      <c r="ICP2" s="76"/>
      <c r="ICQ2" s="76"/>
      <c r="ICR2" s="76"/>
      <c r="ICS2" s="76"/>
      <c r="ICT2" s="76"/>
      <c r="ICU2" s="76"/>
      <c r="ICV2" s="76"/>
      <c r="ICW2" s="76"/>
      <c r="ICX2" s="76"/>
      <c r="ICY2" s="76"/>
      <c r="ICZ2" s="76"/>
      <c r="IDA2" s="76"/>
      <c r="IDB2" s="76"/>
      <c r="IDC2" s="76"/>
      <c r="IDD2" s="76"/>
      <c r="IDE2" s="76"/>
      <c r="IDF2" s="76"/>
      <c r="IDG2" s="76"/>
      <c r="IDH2" s="76"/>
      <c r="IDI2" s="76"/>
      <c r="IDJ2" s="76"/>
      <c r="IDK2" s="76"/>
      <c r="IDL2" s="76"/>
      <c r="IDM2" s="76"/>
      <c r="IDN2" s="76"/>
      <c r="IDO2" s="76"/>
      <c r="IDP2" s="76"/>
      <c r="IDQ2" s="76"/>
      <c r="IDR2" s="76"/>
      <c r="IDS2" s="76"/>
      <c r="IDT2" s="76"/>
      <c r="IDU2" s="76"/>
      <c r="IDV2" s="76"/>
      <c r="IDW2" s="76"/>
      <c r="IDX2" s="76"/>
      <c r="IDY2" s="76"/>
      <c r="IDZ2" s="76"/>
      <c r="IEA2" s="76"/>
      <c r="IEB2" s="76"/>
      <c r="IEC2" s="76"/>
      <c r="IED2" s="76"/>
      <c r="IEE2" s="76"/>
      <c r="IEF2" s="76"/>
      <c r="IEG2" s="76"/>
      <c r="IEH2" s="76"/>
      <c r="IEI2" s="76"/>
      <c r="IEJ2" s="76"/>
      <c r="IEK2" s="76"/>
      <c r="IEL2" s="76"/>
      <c r="IEM2" s="76"/>
      <c r="IEN2" s="76"/>
      <c r="IEO2" s="76"/>
      <c r="IEP2" s="76"/>
      <c r="IEQ2" s="76"/>
      <c r="IER2" s="76"/>
      <c r="IES2" s="76"/>
      <c r="IET2" s="76"/>
      <c r="IEU2" s="76"/>
      <c r="IEV2" s="76"/>
      <c r="IEW2" s="76"/>
      <c r="IEX2" s="76"/>
      <c r="IEY2" s="76"/>
      <c r="IEZ2" s="76"/>
      <c r="IFA2" s="76"/>
      <c r="IFB2" s="76"/>
      <c r="IFC2" s="76"/>
      <c r="IFD2" s="76"/>
      <c r="IFE2" s="76"/>
      <c r="IFF2" s="76"/>
      <c r="IFG2" s="76"/>
      <c r="IFH2" s="76"/>
      <c r="IFI2" s="76"/>
      <c r="IFJ2" s="76"/>
      <c r="IFK2" s="76"/>
      <c r="IFL2" s="76"/>
      <c r="IFM2" s="76"/>
      <c r="IFN2" s="76"/>
      <c r="IFO2" s="76"/>
      <c r="IFP2" s="76"/>
      <c r="IFQ2" s="76"/>
      <c r="IFR2" s="76"/>
      <c r="IFS2" s="76"/>
      <c r="IFT2" s="76"/>
      <c r="IFU2" s="76"/>
      <c r="IFV2" s="76"/>
      <c r="IFW2" s="76"/>
      <c r="IFX2" s="76"/>
      <c r="IFY2" s="76"/>
      <c r="IFZ2" s="76"/>
      <c r="IGA2" s="76"/>
      <c r="IGB2" s="76"/>
      <c r="IGC2" s="76"/>
      <c r="IGD2" s="76"/>
      <c r="IGE2" s="76"/>
      <c r="IGF2" s="76"/>
      <c r="IGG2" s="76"/>
      <c r="IGH2" s="76"/>
      <c r="IGI2" s="76"/>
      <c r="IGJ2" s="76"/>
      <c r="IGK2" s="76"/>
      <c r="IGL2" s="76"/>
      <c r="IGM2" s="76"/>
      <c r="IGN2" s="76"/>
      <c r="IGO2" s="76"/>
      <c r="IGP2" s="76"/>
      <c r="IGQ2" s="76"/>
      <c r="IGR2" s="76"/>
      <c r="IGS2" s="76"/>
      <c r="IGT2" s="76"/>
      <c r="IGU2" s="76"/>
      <c r="IGV2" s="76"/>
      <c r="IGW2" s="76"/>
      <c r="IGX2" s="76"/>
      <c r="IGY2" s="76"/>
      <c r="IGZ2" s="76"/>
      <c r="IHA2" s="76"/>
      <c r="IHB2" s="76"/>
      <c r="IHC2" s="76"/>
      <c r="IHD2" s="76"/>
      <c r="IHE2" s="76"/>
      <c r="IHF2" s="76"/>
      <c r="IHG2" s="76"/>
      <c r="IHH2" s="76"/>
      <c r="IHI2" s="76"/>
      <c r="IHJ2" s="76"/>
      <c r="IHK2" s="76"/>
      <c r="IHL2" s="76"/>
      <c r="IHM2" s="76"/>
      <c r="IHN2" s="76"/>
      <c r="IHO2" s="76"/>
      <c r="IHP2" s="76"/>
      <c r="IHQ2" s="76"/>
      <c r="IHR2" s="76"/>
      <c r="IHS2" s="76"/>
      <c r="IHT2" s="76"/>
      <c r="IHU2" s="76"/>
      <c r="IHV2" s="76"/>
      <c r="IHW2" s="76"/>
      <c r="IHX2" s="76"/>
      <c r="IHY2" s="76"/>
      <c r="IHZ2" s="76"/>
      <c r="IIA2" s="76"/>
      <c r="IIB2" s="76"/>
      <c r="IIC2" s="76"/>
      <c r="IID2" s="76"/>
      <c r="IIE2" s="76"/>
      <c r="IIF2" s="76"/>
      <c r="IIG2" s="76"/>
      <c r="IIH2" s="76"/>
      <c r="III2" s="76"/>
      <c r="IIJ2" s="76"/>
      <c r="IIK2" s="76"/>
      <c r="IIL2" s="76"/>
      <c r="IIM2" s="76"/>
      <c r="IIN2" s="76"/>
      <c r="IIO2" s="76"/>
      <c r="IIP2" s="76"/>
      <c r="IIQ2" s="76"/>
      <c r="IIR2" s="76"/>
      <c r="IIS2" s="76"/>
      <c r="IIT2" s="76"/>
      <c r="IIU2" s="76"/>
      <c r="IIV2" s="76"/>
      <c r="IIW2" s="76"/>
      <c r="IIX2" s="76"/>
      <c r="IIY2" s="76"/>
      <c r="IIZ2" s="76"/>
      <c r="IJA2" s="76"/>
      <c r="IJB2" s="76"/>
      <c r="IJC2" s="76"/>
      <c r="IJD2" s="76"/>
      <c r="IJE2" s="76"/>
      <c r="IJF2" s="76"/>
      <c r="IJG2" s="76"/>
      <c r="IJH2" s="76"/>
      <c r="IJI2" s="76"/>
      <c r="IJJ2" s="76"/>
      <c r="IJK2" s="76"/>
      <c r="IJL2" s="76"/>
      <c r="IJM2" s="76"/>
      <c r="IJN2" s="76"/>
      <c r="IJO2" s="76"/>
      <c r="IJP2" s="76"/>
      <c r="IJQ2" s="76"/>
      <c r="IJR2" s="76"/>
      <c r="IJS2" s="76"/>
      <c r="IJT2" s="76"/>
      <c r="IJU2" s="76"/>
      <c r="IJV2" s="76"/>
      <c r="IJW2" s="76"/>
      <c r="IJX2" s="76"/>
      <c r="IJY2" s="76"/>
      <c r="IJZ2" s="76"/>
      <c r="IKA2" s="76"/>
      <c r="IKB2" s="76"/>
      <c r="IKC2" s="76"/>
      <c r="IKD2" s="76"/>
      <c r="IKE2" s="76"/>
      <c r="IKF2" s="76"/>
      <c r="IKG2" s="76"/>
      <c r="IKH2" s="76"/>
      <c r="IKI2" s="76"/>
      <c r="IKJ2" s="76"/>
      <c r="IKK2" s="76"/>
      <c r="IKL2" s="76"/>
      <c r="IKM2" s="76"/>
      <c r="IKN2" s="76"/>
      <c r="IKO2" s="76"/>
      <c r="IKP2" s="76"/>
      <c r="IKQ2" s="76"/>
      <c r="IKR2" s="76"/>
      <c r="IKS2" s="76"/>
      <c r="IKT2" s="76"/>
      <c r="IKU2" s="76"/>
      <c r="IKV2" s="76"/>
      <c r="IKW2" s="76"/>
      <c r="IKX2" s="76"/>
      <c r="IKY2" s="76"/>
      <c r="IKZ2" s="76"/>
      <c r="ILA2" s="76"/>
      <c r="ILB2" s="76"/>
      <c r="ILC2" s="76"/>
      <c r="ILD2" s="76"/>
      <c r="ILE2" s="76"/>
      <c r="ILF2" s="76"/>
      <c r="ILG2" s="76"/>
      <c r="ILH2" s="76"/>
      <c r="ILI2" s="76"/>
      <c r="ILJ2" s="76"/>
      <c r="ILK2" s="76"/>
      <c r="ILL2" s="76"/>
      <c r="ILM2" s="76"/>
      <c r="ILN2" s="76"/>
      <c r="ILO2" s="76"/>
      <c r="ILP2" s="76"/>
      <c r="ILQ2" s="76"/>
      <c r="ILR2" s="76"/>
      <c r="ILS2" s="76"/>
      <c r="ILT2" s="76"/>
      <c r="ILU2" s="76"/>
      <c r="ILV2" s="76"/>
      <c r="ILW2" s="76"/>
      <c r="ILX2" s="76"/>
      <c r="ILY2" s="76"/>
      <c r="ILZ2" s="76"/>
      <c r="IMA2" s="76"/>
      <c r="IMB2" s="76"/>
      <c r="IMC2" s="76"/>
      <c r="IMD2" s="76"/>
      <c r="IME2" s="76"/>
      <c r="IMF2" s="76"/>
      <c r="IMG2" s="76"/>
      <c r="IMH2" s="76"/>
      <c r="IMI2" s="76"/>
      <c r="IMJ2" s="76"/>
      <c r="IMK2" s="76"/>
      <c r="IML2" s="76"/>
      <c r="IMM2" s="76"/>
      <c r="IMN2" s="76"/>
      <c r="IMO2" s="76"/>
      <c r="IMP2" s="76"/>
      <c r="IMQ2" s="76"/>
      <c r="IMR2" s="76"/>
      <c r="IMS2" s="76"/>
      <c r="IMT2" s="76"/>
      <c r="IMU2" s="76"/>
      <c r="IMV2" s="76"/>
      <c r="IMW2" s="76"/>
      <c r="IMX2" s="76"/>
      <c r="IMY2" s="76"/>
      <c r="IMZ2" s="76"/>
      <c r="INA2" s="76"/>
      <c r="INB2" s="76"/>
      <c r="INC2" s="76"/>
      <c r="IND2" s="76"/>
      <c r="INE2" s="76"/>
      <c r="INF2" s="76"/>
      <c r="ING2" s="76"/>
      <c r="INH2" s="76"/>
      <c r="INI2" s="76"/>
      <c r="INJ2" s="76"/>
      <c r="INK2" s="76"/>
      <c r="INL2" s="76"/>
      <c r="INM2" s="76"/>
      <c r="INN2" s="76"/>
      <c r="INO2" s="76"/>
      <c r="INP2" s="76"/>
      <c r="INQ2" s="76"/>
      <c r="INR2" s="76"/>
      <c r="INS2" s="76"/>
      <c r="INT2" s="76"/>
      <c r="INU2" s="76"/>
      <c r="INV2" s="76"/>
      <c r="INW2" s="76"/>
      <c r="INX2" s="76"/>
      <c r="INY2" s="76"/>
      <c r="INZ2" s="76"/>
      <c r="IOA2" s="76"/>
      <c r="IOB2" s="76"/>
      <c r="IOC2" s="76"/>
      <c r="IOD2" s="76"/>
      <c r="IOE2" s="76"/>
      <c r="IOF2" s="76"/>
      <c r="IOG2" s="76"/>
      <c r="IOH2" s="76"/>
      <c r="IOI2" s="76"/>
      <c r="IOJ2" s="76"/>
      <c r="IOK2" s="76"/>
      <c r="IOL2" s="76"/>
      <c r="IOM2" s="76"/>
      <c r="ION2" s="76"/>
      <c r="IOO2" s="76"/>
      <c r="IOP2" s="76"/>
      <c r="IOQ2" s="76"/>
      <c r="IOR2" s="76"/>
      <c r="IOS2" s="76"/>
      <c r="IOT2" s="76"/>
      <c r="IOU2" s="76"/>
      <c r="IOV2" s="76"/>
      <c r="IOW2" s="76"/>
      <c r="IOX2" s="76"/>
      <c r="IOY2" s="76"/>
      <c r="IOZ2" s="76"/>
      <c r="IPA2" s="76"/>
      <c r="IPB2" s="76"/>
      <c r="IPC2" s="76"/>
      <c r="IPD2" s="76"/>
      <c r="IPE2" s="76"/>
      <c r="IPF2" s="76"/>
      <c r="IPG2" s="76"/>
      <c r="IPH2" s="76"/>
      <c r="IPI2" s="76"/>
      <c r="IPJ2" s="76"/>
      <c r="IPK2" s="76"/>
      <c r="IPL2" s="76"/>
      <c r="IPM2" s="76"/>
      <c r="IPN2" s="76"/>
      <c r="IPO2" s="76"/>
      <c r="IPP2" s="76"/>
      <c r="IPQ2" s="76"/>
      <c r="IPR2" s="76"/>
      <c r="IPS2" s="76"/>
      <c r="IPT2" s="76"/>
      <c r="IPU2" s="76"/>
      <c r="IPV2" s="76"/>
      <c r="IPW2" s="76"/>
      <c r="IPX2" s="76"/>
      <c r="IPY2" s="76"/>
      <c r="IPZ2" s="76"/>
      <c r="IQA2" s="76"/>
      <c r="IQB2" s="76"/>
      <c r="IQC2" s="76"/>
      <c r="IQD2" s="76"/>
      <c r="IQE2" s="76"/>
      <c r="IQF2" s="76"/>
      <c r="IQG2" s="76"/>
      <c r="IQH2" s="76"/>
      <c r="IQI2" s="76"/>
      <c r="IQJ2" s="76"/>
      <c r="IQK2" s="76"/>
      <c r="IQL2" s="76"/>
      <c r="IQM2" s="76"/>
      <c r="IQN2" s="76"/>
      <c r="IQO2" s="76"/>
      <c r="IQP2" s="76"/>
      <c r="IQQ2" s="76"/>
      <c r="IQR2" s="76"/>
      <c r="IQS2" s="76"/>
      <c r="IQT2" s="76"/>
      <c r="IQU2" s="76"/>
      <c r="IQV2" s="76"/>
      <c r="IQW2" s="76"/>
      <c r="IQX2" s="76"/>
      <c r="IQY2" s="76"/>
      <c r="IQZ2" s="76"/>
      <c r="IRA2" s="76"/>
      <c r="IRB2" s="76"/>
      <c r="IRC2" s="76"/>
      <c r="IRD2" s="76"/>
      <c r="IRE2" s="76"/>
      <c r="IRF2" s="76"/>
      <c r="IRG2" s="76"/>
      <c r="IRH2" s="76"/>
      <c r="IRI2" s="76"/>
      <c r="IRJ2" s="76"/>
      <c r="IRK2" s="76"/>
      <c r="IRL2" s="76"/>
      <c r="IRM2" s="76"/>
      <c r="IRN2" s="76"/>
      <c r="IRO2" s="76"/>
      <c r="IRP2" s="76"/>
      <c r="IRQ2" s="76"/>
      <c r="IRR2" s="76"/>
      <c r="IRS2" s="76"/>
      <c r="IRT2" s="76"/>
      <c r="IRU2" s="76"/>
      <c r="IRV2" s="76"/>
      <c r="IRW2" s="76"/>
      <c r="IRX2" s="76"/>
      <c r="IRY2" s="76"/>
      <c r="IRZ2" s="76"/>
      <c r="ISA2" s="76"/>
      <c r="ISB2" s="76"/>
      <c r="ISC2" s="76"/>
      <c r="ISD2" s="76"/>
      <c r="ISE2" s="76"/>
      <c r="ISF2" s="76"/>
      <c r="ISG2" s="76"/>
      <c r="ISH2" s="76"/>
      <c r="ISI2" s="76"/>
      <c r="ISJ2" s="76"/>
      <c r="ISK2" s="76"/>
      <c r="ISL2" s="76"/>
      <c r="ISM2" s="76"/>
      <c r="ISN2" s="76"/>
      <c r="ISO2" s="76"/>
      <c r="ISP2" s="76"/>
      <c r="ISQ2" s="76"/>
      <c r="ISR2" s="76"/>
      <c r="ISS2" s="76"/>
      <c r="IST2" s="76"/>
      <c r="ISU2" s="76"/>
      <c r="ISV2" s="76"/>
      <c r="ISW2" s="76"/>
      <c r="ISX2" s="76"/>
      <c r="ISY2" s="76"/>
      <c r="ISZ2" s="76"/>
      <c r="ITA2" s="76"/>
      <c r="ITB2" s="76"/>
      <c r="ITC2" s="76"/>
      <c r="ITD2" s="76"/>
      <c r="ITE2" s="76"/>
      <c r="ITF2" s="76"/>
      <c r="ITG2" s="76"/>
      <c r="ITH2" s="76"/>
      <c r="ITI2" s="76"/>
      <c r="ITJ2" s="76"/>
      <c r="ITK2" s="76"/>
      <c r="ITL2" s="76"/>
      <c r="ITM2" s="76"/>
      <c r="ITN2" s="76"/>
      <c r="ITO2" s="76"/>
      <c r="ITP2" s="76"/>
      <c r="ITQ2" s="76"/>
      <c r="ITR2" s="76"/>
      <c r="ITS2" s="76"/>
      <c r="ITT2" s="76"/>
      <c r="ITU2" s="76"/>
      <c r="ITV2" s="76"/>
      <c r="ITW2" s="76"/>
      <c r="ITX2" s="76"/>
      <c r="ITY2" s="76"/>
      <c r="ITZ2" s="76"/>
      <c r="IUA2" s="76"/>
      <c r="IUB2" s="76"/>
      <c r="IUC2" s="76"/>
      <c r="IUD2" s="76"/>
      <c r="IUE2" s="76"/>
      <c r="IUF2" s="76"/>
      <c r="IUG2" s="76"/>
      <c r="IUH2" s="76"/>
      <c r="IUI2" s="76"/>
      <c r="IUJ2" s="76"/>
      <c r="IUK2" s="76"/>
      <c r="IUL2" s="76"/>
      <c r="IUM2" s="76"/>
      <c r="IUN2" s="76"/>
      <c r="IUO2" s="76"/>
      <c r="IUP2" s="76"/>
      <c r="IUQ2" s="76"/>
      <c r="IUR2" s="76"/>
      <c r="IUS2" s="76"/>
      <c r="IUT2" s="76"/>
      <c r="IUU2" s="76"/>
      <c r="IUV2" s="76"/>
      <c r="IUW2" s="76"/>
      <c r="IUX2" s="76"/>
      <c r="IUY2" s="76"/>
      <c r="IUZ2" s="76"/>
      <c r="IVA2" s="76"/>
      <c r="IVB2" s="76"/>
      <c r="IVC2" s="76"/>
      <c r="IVD2" s="76"/>
      <c r="IVE2" s="76"/>
      <c r="IVF2" s="76"/>
      <c r="IVG2" s="76"/>
      <c r="IVH2" s="76"/>
      <c r="IVI2" s="76"/>
      <c r="IVJ2" s="76"/>
      <c r="IVK2" s="76"/>
      <c r="IVL2" s="76"/>
      <c r="IVM2" s="76"/>
      <c r="IVN2" s="76"/>
      <c r="IVO2" s="76"/>
      <c r="IVP2" s="76"/>
      <c r="IVQ2" s="76"/>
      <c r="IVR2" s="76"/>
      <c r="IVS2" s="76"/>
      <c r="IVT2" s="76"/>
      <c r="IVU2" s="76"/>
      <c r="IVV2" s="76"/>
      <c r="IVW2" s="76"/>
      <c r="IVX2" s="76"/>
      <c r="IVY2" s="76"/>
      <c r="IVZ2" s="76"/>
      <c r="IWA2" s="76"/>
      <c r="IWB2" s="76"/>
      <c r="IWC2" s="76"/>
      <c r="IWD2" s="76"/>
      <c r="IWE2" s="76"/>
      <c r="IWF2" s="76"/>
      <c r="IWG2" s="76"/>
      <c r="IWH2" s="76"/>
      <c r="IWI2" s="76"/>
      <c r="IWJ2" s="76"/>
      <c r="IWK2" s="76"/>
      <c r="IWL2" s="76"/>
      <c r="IWM2" s="76"/>
      <c r="IWN2" s="76"/>
      <c r="IWO2" s="76"/>
      <c r="IWP2" s="76"/>
      <c r="IWQ2" s="76"/>
      <c r="IWR2" s="76"/>
      <c r="IWS2" s="76"/>
      <c r="IWT2" s="76"/>
      <c r="IWU2" s="76"/>
      <c r="IWV2" s="76"/>
      <c r="IWW2" s="76"/>
      <c r="IWX2" s="76"/>
      <c r="IWY2" s="76"/>
      <c r="IWZ2" s="76"/>
      <c r="IXA2" s="76"/>
      <c r="IXB2" s="76"/>
      <c r="IXC2" s="76"/>
      <c r="IXD2" s="76"/>
      <c r="IXE2" s="76"/>
      <c r="IXF2" s="76"/>
      <c r="IXG2" s="76"/>
      <c r="IXH2" s="76"/>
      <c r="IXI2" s="76"/>
      <c r="IXJ2" s="76"/>
      <c r="IXK2" s="76"/>
      <c r="IXL2" s="76"/>
      <c r="IXM2" s="76"/>
      <c r="IXN2" s="76"/>
      <c r="IXO2" s="76"/>
      <c r="IXP2" s="76"/>
      <c r="IXQ2" s="76"/>
      <c r="IXR2" s="76"/>
      <c r="IXS2" s="76"/>
      <c r="IXT2" s="76"/>
      <c r="IXU2" s="76"/>
      <c r="IXV2" s="76"/>
      <c r="IXW2" s="76"/>
      <c r="IXX2" s="76"/>
      <c r="IXY2" s="76"/>
      <c r="IXZ2" s="76"/>
      <c r="IYA2" s="76"/>
      <c r="IYB2" s="76"/>
      <c r="IYC2" s="76"/>
      <c r="IYD2" s="76"/>
      <c r="IYE2" s="76"/>
      <c r="IYF2" s="76"/>
      <c r="IYG2" s="76"/>
      <c r="IYH2" s="76"/>
      <c r="IYI2" s="76"/>
      <c r="IYJ2" s="76"/>
      <c r="IYK2" s="76"/>
      <c r="IYL2" s="76"/>
      <c r="IYM2" s="76"/>
      <c r="IYN2" s="76"/>
      <c r="IYO2" s="76"/>
      <c r="IYP2" s="76"/>
      <c r="IYQ2" s="76"/>
      <c r="IYR2" s="76"/>
      <c r="IYS2" s="76"/>
      <c r="IYT2" s="76"/>
      <c r="IYU2" s="76"/>
      <c r="IYV2" s="76"/>
      <c r="IYW2" s="76"/>
      <c r="IYX2" s="76"/>
      <c r="IYY2" s="76"/>
      <c r="IYZ2" s="76"/>
      <c r="IZA2" s="76"/>
      <c r="IZB2" s="76"/>
      <c r="IZC2" s="76"/>
      <c r="IZD2" s="76"/>
      <c r="IZE2" s="76"/>
      <c r="IZF2" s="76"/>
      <c r="IZG2" s="76"/>
      <c r="IZH2" s="76"/>
      <c r="IZI2" s="76"/>
      <c r="IZJ2" s="76"/>
      <c r="IZK2" s="76"/>
      <c r="IZL2" s="76"/>
      <c r="IZM2" s="76"/>
      <c r="IZN2" s="76"/>
      <c r="IZO2" s="76"/>
      <c r="IZP2" s="76"/>
      <c r="IZQ2" s="76"/>
      <c r="IZR2" s="76"/>
      <c r="IZS2" s="76"/>
      <c r="IZT2" s="76"/>
      <c r="IZU2" s="76"/>
      <c r="IZV2" s="76"/>
      <c r="IZW2" s="76"/>
      <c r="IZX2" s="76"/>
      <c r="IZY2" s="76"/>
      <c r="IZZ2" s="76"/>
      <c r="JAA2" s="76"/>
      <c r="JAB2" s="76"/>
      <c r="JAC2" s="76"/>
      <c r="JAD2" s="76"/>
      <c r="JAE2" s="76"/>
      <c r="JAF2" s="76"/>
      <c r="JAG2" s="76"/>
      <c r="JAH2" s="76"/>
      <c r="JAI2" s="76"/>
      <c r="JAJ2" s="76"/>
      <c r="JAK2" s="76"/>
      <c r="JAL2" s="76"/>
      <c r="JAM2" s="76"/>
      <c r="JAN2" s="76"/>
      <c r="JAO2" s="76"/>
      <c r="JAP2" s="76"/>
      <c r="JAQ2" s="76"/>
      <c r="JAR2" s="76"/>
      <c r="JAS2" s="76"/>
      <c r="JAT2" s="76"/>
      <c r="JAU2" s="76"/>
      <c r="JAV2" s="76"/>
      <c r="JAW2" s="76"/>
      <c r="JAX2" s="76"/>
      <c r="JAY2" s="76"/>
      <c r="JAZ2" s="76"/>
      <c r="JBA2" s="76"/>
      <c r="JBB2" s="76"/>
      <c r="JBC2" s="76"/>
      <c r="JBD2" s="76"/>
      <c r="JBE2" s="76"/>
      <c r="JBF2" s="76"/>
      <c r="JBG2" s="76"/>
      <c r="JBH2" s="76"/>
      <c r="JBI2" s="76"/>
      <c r="JBJ2" s="76"/>
      <c r="JBK2" s="76"/>
      <c r="JBL2" s="76"/>
      <c r="JBM2" s="76"/>
      <c r="JBN2" s="76"/>
      <c r="JBO2" s="76"/>
      <c r="JBP2" s="76"/>
      <c r="JBQ2" s="76"/>
      <c r="JBR2" s="76"/>
      <c r="JBS2" s="76"/>
      <c r="JBT2" s="76"/>
      <c r="JBU2" s="76"/>
      <c r="JBV2" s="76"/>
      <c r="JBW2" s="76"/>
      <c r="JBX2" s="76"/>
      <c r="JBY2" s="76"/>
      <c r="JBZ2" s="76"/>
      <c r="JCA2" s="76"/>
      <c r="JCB2" s="76"/>
      <c r="JCC2" s="76"/>
      <c r="JCD2" s="76"/>
      <c r="JCE2" s="76"/>
      <c r="JCF2" s="76"/>
      <c r="JCG2" s="76"/>
      <c r="JCH2" s="76"/>
      <c r="JCI2" s="76"/>
      <c r="JCJ2" s="76"/>
      <c r="JCK2" s="76"/>
      <c r="JCL2" s="76"/>
      <c r="JCM2" s="76"/>
      <c r="JCN2" s="76"/>
      <c r="JCO2" s="76"/>
      <c r="JCP2" s="76"/>
      <c r="JCQ2" s="76"/>
      <c r="JCR2" s="76"/>
      <c r="JCS2" s="76"/>
      <c r="JCT2" s="76"/>
      <c r="JCU2" s="76"/>
      <c r="JCV2" s="76"/>
      <c r="JCW2" s="76"/>
      <c r="JCX2" s="76"/>
      <c r="JCY2" s="76"/>
      <c r="JCZ2" s="76"/>
      <c r="JDA2" s="76"/>
      <c r="JDB2" s="76"/>
      <c r="JDC2" s="76"/>
      <c r="JDD2" s="76"/>
      <c r="JDE2" s="76"/>
      <c r="JDF2" s="76"/>
      <c r="JDG2" s="76"/>
      <c r="JDH2" s="76"/>
      <c r="JDI2" s="76"/>
      <c r="JDJ2" s="76"/>
      <c r="JDK2" s="76"/>
      <c r="JDL2" s="76"/>
      <c r="JDM2" s="76"/>
      <c r="JDN2" s="76"/>
      <c r="JDO2" s="76"/>
      <c r="JDP2" s="76"/>
      <c r="JDQ2" s="76"/>
      <c r="JDR2" s="76"/>
      <c r="JDS2" s="76"/>
      <c r="JDT2" s="76"/>
      <c r="JDU2" s="76"/>
      <c r="JDV2" s="76"/>
      <c r="JDW2" s="76"/>
      <c r="JDX2" s="76"/>
      <c r="JDY2" s="76"/>
      <c r="JDZ2" s="76"/>
      <c r="JEA2" s="76"/>
      <c r="JEB2" s="76"/>
      <c r="JEC2" s="76"/>
      <c r="JED2" s="76"/>
      <c r="JEE2" s="76"/>
      <c r="JEF2" s="76"/>
      <c r="JEG2" s="76"/>
      <c r="JEH2" s="76"/>
      <c r="JEI2" s="76"/>
      <c r="JEJ2" s="76"/>
      <c r="JEK2" s="76"/>
      <c r="JEL2" s="76"/>
      <c r="JEM2" s="76"/>
      <c r="JEN2" s="76"/>
      <c r="JEO2" s="76"/>
      <c r="JEP2" s="76"/>
      <c r="JEQ2" s="76"/>
      <c r="JER2" s="76"/>
      <c r="JES2" s="76"/>
      <c r="JET2" s="76"/>
      <c r="JEU2" s="76"/>
      <c r="JEV2" s="76"/>
      <c r="JEW2" s="76"/>
      <c r="JEX2" s="76"/>
      <c r="JEY2" s="76"/>
      <c r="JEZ2" s="76"/>
      <c r="JFA2" s="76"/>
      <c r="JFB2" s="76"/>
      <c r="JFC2" s="76"/>
      <c r="JFD2" s="76"/>
      <c r="JFE2" s="76"/>
      <c r="JFF2" s="76"/>
      <c r="JFG2" s="76"/>
      <c r="JFH2" s="76"/>
      <c r="JFI2" s="76"/>
      <c r="JFJ2" s="76"/>
      <c r="JFK2" s="76"/>
      <c r="JFL2" s="76"/>
      <c r="JFM2" s="76"/>
      <c r="JFN2" s="76"/>
      <c r="JFO2" s="76"/>
      <c r="JFP2" s="76"/>
      <c r="JFQ2" s="76"/>
      <c r="JFR2" s="76"/>
      <c r="JFS2" s="76"/>
      <c r="JFT2" s="76"/>
      <c r="JFU2" s="76"/>
      <c r="JFV2" s="76"/>
      <c r="JFW2" s="76"/>
      <c r="JFX2" s="76"/>
      <c r="JFY2" s="76"/>
      <c r="JFZ2" s="76"/>
      <c r="JGA2" s="76"/>
      <c r="JGB2" s="76"/>
      <c r="JGC2" s="76"/>
      <c r="JGD2" s="76"/>
      <c r="JGE2" s="76"/>
      <c r="JGF2" s="76"/>
      <c r="JGG2" s="76"/>
      <c r="JGH2" s="76"/>
      <c r="JGI2" s="76"/>
      <c r="JGJ2" s="76"/>
      <c r="JGK2" s="76"/>
      <c r="JGL2" s="76"/>
      <c r="JGM2" s="76"/>
      <c r="JGN2" s="76"/>
      <c r="JGO2" s="76"/>
      <c r="JGP2" s="76"/>
      <c r="JGQ2" s="76"/>
      <c r="JGR2" s="76"/>
      <c r="JGS2" s="76"/>
      <c r="JGT2" s="76"/>
      <c r="JGU2" s="76"/>
      <c r="JGV2" s="76"/>
      <c r="JGW2" s="76"/>
      <c r="JGX2" s="76"/>
      <c r="JGY2" s="76"/>
      <c r="JGZ2" s="76"/>
      <c r="JHA2" s="76"/>
      <c r="JHB2" s="76"/>
      <c r="JHC2" s="76"/>
      <c r="JHD2" s="76"/>
      <c r="JHE2" s="76"/>
      <c r="JHF2" s="76"/>
      <c r="JHG2" s="76"/>
      <c r="JHH2" s="76"/>
      <c r="JHI2" s="76"/>
      <c r="JHJ2" s="76"/>
      <c r="JHK2" s="76"/>
      <c r="JHL2" s="76"/>
      <c r="JHM2" s="76"/>
      <c r="JHN2" s="76"/>
      <c r="JHO2" s="76"/>
      <c r="JHP2" s="76"/>
      <c r="JHQ2" s="76"/>
      <c r="JHR2" s="76"/>
      <c r="JHS2" s="76"/>
      <c r="JHT2" s="76"/>
      <c r="JHU2" s="76"/>
      <c r="JHV2" s="76"/>
      <c r="JHW2" s="76"/>
      <c r="JHX2" s="76"/>
      <c r="JHY2" s="76"/>
      <c r="JHZ2" s="76"/>
      <c r="JIA2" s="76"/>
      <c r="JIB2" s="76"/>
      <c r="JIC2" s="76"/>
      <c r="JID2" s="76"/>
      <c r="JIE2" s="76"/>
      <c r="JIF2" s="76"/>
      <c r="JIG2" s="76"/>
      <c r="JIH2" s="76"/>
      <c r="JII2" s="76"/>
      <c r="JIJ2" s="76"/>
      <c r="JIK2" s="76"/>
      <c r="JIL2" s="76"/>
      <c r="JIM2" s="76"/>
      <c r="JIN2" s="76"/>
      <c r="JIO2" s="76"/>
      <c r="JIP2" s="76"/>
      <c r="JIQ2" s="76"/>
      <c r="JIR2" s="76"/>
      <c r="JIS2" s="76"/>
      <c r="JIT2" s="76"/>
      <c r="JIU2" s="76"/>
      <c r="JIV2" s="76"/>
      <c r="JIW2" s="76"/>
      <c r="JIX2" s="76"/>
      <c r="JIY2" s="76"/>
      <c r="JIZ2" s="76"/>
      <c r="JJA2" s="76"/>
      <c r="JJB2" s="76"/>
      <c r="JJC2" s="76"/>
      <c r="JJD2" s="76"/>
      <c r="JJE2" s="76"/>
      <c r="JJF2" s="76"/>
      <c r="JJG2" s="76"/>
      <c r="JJH2" s="76"/>
      <c r="JJI2" s="76"/>
      <c r="JJJ2" s="76"/>
      <c r="JJK2" s="76"/>
      <c r="JJL2" s="76"/>
      <c r="JJM2" s="76"/>
      <c r="JJN2" s="76"/>
      <c r="JJO2" s="76"/>
      <c r="JJP2" s="76"/>
      <c r="JJQ2" s="76"/>
      <c r="JJR2" s="76"/>
      <c r="JJS2" s="76"/>
      <c r="JJT2" s="76"/>
      <c r="JJU2" s="76"/>
      <c r="JJV2" s="76"/>
      <c r="JJW2" s="76"/>
      <c r="JJX2" s="76"/>
      <c r="JJY2" s="76"/>
      <c r="JJZ2" s="76"/>
      <c r="JKA2" s="76"/>
      <c r="JKB2" s="76"/>
      <c r="JKC2" s="76"/>
      <c r="JKD2" s="76"/>
      <c r="JKE2" s="76"/>
      <c r="JKF2" s="76"/>
      <c r="JKG2" s="76"/>
      <c r="JKH2" s="76"/>
      <c r="JKI2" s="76"/>
      <c r="JKJ2" s="76"/>
      <c r="JKK2" s="76"/>
      <c r="JKL2" s="76"/>
      <c r="JKM2" s="76"/>
      <c r="JKN2" s="76"/>
      <c r="JKO2" s="76"/>
      <c r="JKP2" s="76"/>
      <c r="JKQ2" s="76"/>
      <c r="JKR2" s="76"/>
      <c r="JKS2" s="76"/>
      <c r="JKT2" s="76"/>
      <c r="JKU2" s="76"/>
      <c r="JKV2" s="76"/>
      <c r="JKW2" s="76"/>
      <c r="JKX2" s="76"/>
      <c r="JKY2" s="76"/>
      <c r="JKZ2" s="76"/>
      <c r="JLA2" s="76"/>
      <c r="JLB2" s="76"/>
      <c r="JLC2" s="76"/>
      <c r="JLD2" s="76"/>
      <c r="JLE2" s="76"/>
      <c r="JLF2" s="76"/>
      <c r="JLG2" s="76"/>
      <c r="JLH2" s="76"/>
      <c r="JLI2" s="76"/>
      <c r="JLJ2" s="76"/>
      <c r="JLK2" s="76"/>
      <c r="JLL2" s="76"/>
      <c r="JLM2" s="76"/>
      <c r="JLN2" s="76"/>
      <c r="JLO2" s="76"/>
      <c r="JLP2" s="76"/>
      <c r="JLQ2" s="76"/>
      <c r="JLR2" s="76"/>
      <c r="JLS2" s="76"/>
      <c r="JLT2" s="76"/>
      <c r="JLU2" s="76"/>
      <c r="JLV2" s="76"/>
      <c r="JLW2" s="76"/>
      <c r="JLX2" s="76"/>
      <c r="JLY2" s="76"/>
      <c r="JLZ2" s="76"/>
      <c r="JMA2" s="76"/>
      <c r="JMB2" s="76"/>
      <c r="JMC2" s="76"/>
      <c r="JMD2" s="76"/>
      <c r="JME2" s="76"/>
      <c r="JMF2" s="76"/>
      <c r="JMG2" s="76"/>
      <c r="JMH2" s="76"/>
      <c r="JMI2" s="76"/>
      <c r="JMJ2" s="76"/>
      <c r="JMK2" s="76"/>
      <c r="JML2" s="76"/>
      <c r="JMM2" s="76"/>
      <c r="JMN2" s="76"/>
      <c r="JMO2" s="76"/>
      <c r="JMP2" s="76"/>
      <c r="JMQ2" s="76"/>
      <c r="JMR2" s="76"/>
      <c r="JMS2" s="76"/>
      <c r="JMT2" s="76"/>
      <c r="JMU2" s="76"/>
      <c r="JMV2" s="76"/>
      <c r="JMW2" s="76"/>
      <c r="JMX2" s="76"/>
      <c r="JMY2" s="76"/>
      <c r="JMZ2" s="76"/>
      <c r="JNA2" s="76"/>
      <c r="JNB2" s="76"/>
      <c r="JNC2" s="76"/>
      <c r="JND2" s="76"/>
      <c r="JNE2" s="76"/>
      <c r="JNF2" s="76"/>
      <c r="JNG2" s="76"/>
      <c r="JNH2" s="76"/>
      <c r="JNI2" s="76"/>
      <c r="JNJ2" s="76"/>
      <c r="JNK2" s="76"/>
      <c r="JNL2" s="76"/>
      <c r="JNM2" s="76"/>
      <c r="JNN2" s="76"/>
      <c r="JNO2" s="76"/>
      <c r="JNP2" s="76"/>
      <c r="JNQ2" s="76"/>
      <c r="JNR2" s="76"/>
      <c r="JNS2" s="76"/>
      <c r="JNT2" s="76"/>
      <c r="JNU2" s="76"/>
      <c r="JNV2" s="76"/>
      <c r="JNW2" s="76"/>
      <c r="JNX2" s="76"/>
      <c r="JNY2" s="76"/>
      <c r="JNZ2" s="76"/>
      <c r="JOA2" s="76"/>
      <c r="JOB2" s="76"/>
      <c r="JOC2" s="76"/>
      <c r="JOD2" s="76"/>
      <c r="JOE2" s="76"/>
      <c r="JOF2" s="76"/>
      <c r="JOG2" s="76"/>
      <c r="JOH2" s="76"/>
      <c r="JOI2" s="76"/>
      <c r="JOJ2" s="76"/>
      <c r="JOK2" s="76"/>
      <c r="JOL2" s="76"/>
      <c r="JOM2" s="76"/>
      <c r="JON2" s="76"/>
      <c r="JOO2" s="76"/>
      <c r="JOP2" s="76"/>
      <c r="JOQ2" s="76"/>
      <c r="JOR2" s="76"/>
      <c r="JOS2" s="76"/>
      <c r="JOT2" s="76"/>
      <c r="JOU2" s="76"/>
      <c r="JOV2" s="76"/>
      <c r="JOW2" s="76"/>
      <c r="JOX2" s="76"/>
      <c r="JOY2" s="76"/>
      <c r="JOZ2" s="76"/>
      <c r="JPA2" s="76"/>
      <c r="JPB2" s="76"/>
      <c r="JPC2" s="76"/>
      <c r="JPD2" s="76"/>
      <c r="JPE2" s="76"/>
      <c r="JPF2" s="76"/>
      <c r="JPG2" s="76"/>
      <c r="JPH2" s="76"/>
      <c r="JPI2" s="76"/>
      <c r="JPJ2" s="76"/>
      <c r="JPK2" s="76"/>
      <c r="JPL2" s="76"/>
      <c r="JPM2" s="76"/>
      <c r="JPN2" s="76"/>
      <c r="JPO2" s="76"/>
      <c r="JPP2" s="76"/>
      <c r="JPQ2" s="76"/>
      <c r="JPR2" s="76"/>
      <c r="JPS2" s="76"/>
      <c r="JPT2" s="76"/>
      <c r="JPU2" s="76"/>
      <c r="JPV2" s="76"/>
      <c r="JPW2" s="76"/>
      <c r="JPX2" s="76"/>
      <c r="JPY2" s="76"/>
      <c r="JPZ2" s="76"/>
      <c r="JQA2" s="76"/>
      <c r="JQB2" s="76"/>
      <c r="JQC2" s="76"/>
      <c r="JQD2" s="76"/>
      <c r="JQE2" s="76"/>
      <c r="JQF2" s="76"/>
      <c r="JQG2" s="76"/>
      <c r="JQH2" s="76"/>
      <c r="JQI2" s="76"/>
      <c r="JQJ2" s="76"/>
      <c r="JQK2" s="76"/>
      <c r="JQL2" s="76"/>
      <c r="JQM2" s="76"/>
      <c r="JQN2" s="76"/>
      <c r="JQO2" s="76"/>
      <c r="JQP2" s="76"/>
      <c r="JQQ2" s="76"/>
      <c r="JQR2" s="76"/>
      <c r="JQS2" s="76"/>
      <c r="JQT2" s="76"/>
      <c r="JQU2" s="76"/>
      <c r="JQV2" s="76"/>
      <c r="JQW2" s="76"/>
      <c r="JQX2" s="76"/>
      <c r="JQY2" s="76"/>
      <c r="JQZ2" s="76"/>
      <c r="JRA2" s="76"/>
      <c r="JRB2" s="76"/>
      <c r="JRC2" s="76"/>
      <c r="JRD2" s="76"/>
      <c r="JRE2" s="76"/>
      <c r="JRF2" s="76"/>
      <c r="JRG2" s="76"/>
      <c r="JRH2" s="76"/>
      <c r="JRI2" s="76"/>
      <c r="JRJ2" s="76"/>
      <c r="JRK2" s="76"/>
      <c r="JRL2" s="76"/>
      <c r="JRM2" s="76"/>
      <c r="JRN2" s="76"/>
      <c r="JRO2" s="76"/>
      <c r="JRP2" s="76"/>
      <c r="JRQ2" s="76"/>
      <c r="JRR2" s="76"/>
      <c r="JRS2" s="76"/>
      <c r="JRT2" s="76"/>
      <c r="JRU2" s="76"/>
      <c r="JRV2" s="76"/>
      <c r="JRW2" s="76"/>
      <c r="JRX2" s="76"/>
      <c r="JRY2" s="76"/>
      <c r="JRZ2" s="76"/>
      <c r="JSA2" s="76"/>
      <c r="JSB2" s="76"/>
      <c r="JSC2" s="76"/>
      <c r="JSD2" s="76"/>
      <c r="JSE2" s="76"/>
      <c r="JSF2" s="76"/>
      <c r="JSG2" s="76"/>
      <c r="JSH2" s="76"/>
      <c r="JSI2" s="76"/>
      <c r="JSJ2" s="76"/>
      <c r="JSK2" s="76"/>
      <c r="JSL2" s="76"/>
      <c r="JSM2" s="76"/>
      <c r="JSN2" s="76"/>
      <c r="JSO2" s="76"/>
      <c r="JSP2" s="76"/>
      <c r="JSQ2" s="76"/>
      <c r="JSR2" s="76"/>
      <c r="JSS2" s="76"/>
      <c r="JST2" s="76"/>
      <c r="JSU2" s="76"/>
      <c r="JSV2" s="76"/>
      <c r="JSW2" s="76"/>
      <c r="JSX2" s="76"/>
      <c r="JSY2" s="76"/>
      <c r="JSZ2" s="76"/>
      <c r="JTA2" s="76"/>
      <c r="JTB2" s="76"/>
      <c r="JTC2" s="76"/>
      <c r="JTD2" s="76"/>
      <c r="JTE2" s="76"/>
      <c r="JTF2" s="76"/>
      <c r="JTG2" s="76"/>
      <c r="JTH2" s="76"/>
      <c r="JTI2" s="76"/>
      <c r="JTJ2" s="76"/>
      <c r="JTK2" s="76"/>
      <c r="JTL2" s="76"/>
      <c r="JTM2" s="76"/>
      <c r="JTN2" s="76"/>
      <c r="JTO2" s="76"/>
      <c r="JTP2" s="76"/>
      <c r="JTQ2" s="76"/>
      <c r="JTR2" s="76"/>
      <c r="JTS2" s="76"/>
      <c r="JTT2" s="76"/>
      <c r="JTU2" s="76"/>
      <c r="JTV2" s="76"/>
      <c r="JTW2" s="76"/>
      <c r="JTX2" s="76"/>
      <c r="JTY2" s="76"/>
      <c r="JTZ2" s="76"/>
      <c r="JUA2" s="76"/>
      <c r="JUB2" s="76"/>
      <c r="JUC2" s="76"/>
      <c r="JUD2" s="76"/>
      <c r="JUE2" s="76"/>
      <c r="JUF2" s="76"/>
      <c r="JUG2" s="76"/>
      <c r="JUH2" s="76"/>
      <c r="JUI2" s="76"/>
      <c r="JUJ2" s="76"/>
      <c r="JUK2" s="76"/>
      <c r="JUL2" s="76"/>
      <c r="JUM2" s="76"/>
      <c r="JUN2" s="76"/>
      <c r="JUO2" s="76"/>
      <c r="JUP2" s="76"/>
      <c r="JUQ2" s="76"/>
      <c r="JUR2" s="76"/>
      <c r="JUS2" s="76"/>
      <c r="JUT2" s="76"/>
      <c r="JUU2" s="76"/>
      <c r="JUV2" s="76"/>
      <c r="JUW2" s="76"/>
      <c r="JUX2" s="76"/>
      <c r="JUY2" s="76"/>
      <c r="JUZ2" s="76"/>
      <c r="JVA2" s="76"/>
      <c r="JVB2" s="76"/>
      <c r="JVC2" s="76"/>
      <c r="JVD2" s="76"/>
      <c r="JVE2" s="76"/>
      <c r="JVF2" s="76"/>
      <c r="JVG2" s="76"/>
      <c r="JVH2" s="76"/>
      <c r="JVI2" s="76"/>
      <c r="JVJ2" s="76"/>
      <c r="JVK2" s="76"/>
      <c r="JVL2" s="76"/>
      <c r="JVM2" s="76"/>
      <c r="JVN2" s="76"/>
      <c r="JVO2" s="76"/>
      <c r="JVP2" s="76"/>
      <c r="JVQ2" s="76"/>
      <c r="JVR2" s="76"/>
      <c r="JVS2" s="76"/>
      <c r="JVT2" s="76"/>
      <c r="JVU2" s="76"/>
      <c r="JVV2" s="76"/>
      <c r="JVW2" s="76"/>
      <c r="JVX2" s="76"/>
      <c r="JVY2" s="76"/>
      <c r="JVZ2" s="76"/>
      <c r="JWA2" s="76"/>
      <c r="JWB2" s="76"/>
      <c r="JWC2" s="76"/>
      <c r="JWD2" s="76"/>
      <c r="JWE2" s="76"/>
      <c r="JWF2" s="76"/>
      <c r="JWG2" s="76"/>
      <c r="JWH2" s="76"/>
      <c r="JWI2" s="76"/>
      <c r="JWJ2" s="76"/>
      <c r="JWK2" s="76"/>
      <c r="JWL2" s="76"/>
      <c r="JWM2" s="76"/>
      <c r="JWN2" s="76"/>
      <c r="JWO2" s="76"/>
      <c r="JWP2" s="76"/>
      <c r="JWQ2" s="76"/>
      <c r="JWR2" s="76"/>
      <c r="JWS2" s="76"/>
      <c r="JWT2" s="76"/>
      <c r="JWU2" s="76"/>
      <c r="JWV2" s="76"/>
      <c r="JWW2" s="76"/>
      <c r="JWX2" s="76"/>
      <c r="JWY2" s="76"/>
      <c r="JWZ2" s="76"/>
      <c r="JXA2" s="76"/>
      <c r="JXB2" s="76"/>
      <c r="JXC2" s="76"/>
      <c r="JXD2" s="76"/>
      <c r="JXE2" s="76"/>
      <c r="JXF2" s="76"/>
      <c r="JXG2" s="76"/>
      <c r="JXH2" s="76"/>
      <c r="JXI2" s="76"/>
      <c r="JXJ2" s="76"/>
      <c r="JXK2" s="76"/>
      <c r="JXL2" s="76"/>
      <c r="JXM2" s="76"/>
      <c r="JXN2" s="76"/>
      <c r="JXO2" s="76"/>
      <c r="JXP2" s="76"/>
      <c r="JXQ2" s="76"/>
      <c r="JXR2" s="76"/>
      <c r="JXS2" s="76"/>
      <c r="JXT2" s="76"/>
      <c r="JXU2" s="76"/>
      <c r="JXV2" s="76"/>
      <c r="JXW2" s="76"/>
      <c r="JXX2" s="76"/>
      <c r="JXY2" s="76"/>
      <c r="JXZ2" s="76"/>
      <c r="JYA2" s="76"/>
      <c r="JYB2" s="76"/>
      <c r="JYC2" s="76"/>
      <c r="JYD2" s="76"/>
      <c r="JYE2" s="76"/>
      <c r="JYF2" s="76"/>
      <c r="JYG2" s="76"/>
      <c r="JYH2" s="76"/>
      <c r="JYI2" s="76"/>
      <c r="JYJ2" s="76"/>
      <c r="JYK2" s="76"/>
      <c r="JYL2" s="76"/>
      <c r="JYM2" s="76"/>
      <c r="JYN2" s="76"/>
      <c r="JYO2" s="76"/>
      <c r="JYP2" s="76"/>
      <c r="JYQ2" s="76"/>
      <c r="JYR2" s="76"/>
      <c r="JYS2" s="76"/>
      <c r="JYT2" s="76"/>
      <c r="JYU2" s="76"/>
      <c r="JYV2" s="76"/>
      <c r="JYW2" s="76"/>
      <c r="JYX2" s="76"/>
      <c r="JYY2" s="76"/>
      <c r="JYZ2" s="76"/>
      <c r="JZA2" s="76"/>
      <c r="JZB2" s="76"/>
      <c r="JZC2" s="76"/>
      <c r="JZD2" s="76"/>
      <c r="JZE2" s="76"/>
      <c r="JZF2" s="76"/>
      <c r="JZG2" s="76"/>
      <c r="JZH2" s="76"/>
      <c r="JZI2" s="76"/>
      <c r="JZJ2" s="76"/>
      <c r="JZK2" s="76"/>
      <c r="JZL2" s="76"/>
      <c r="JZM2" s="76"/>
      <c r="JZN2" s="76"/>
      <c r="JZO2" s="76"/>
      <c r="JZP2" s="76"/>
      <c r="JZQ2" s="76"/>
      <c r="JZR2" s="76"/>
      <c r="JZS2" s="76"/>
      <c r="JZT2" s="76"/>
      <c r="JZU2" s="76"/>
      <c r="JZV2" s="76"/>
      <c r="JZW2" s="76"/>
      <c r="JZX2" s="76"/>
      <c r="JZY2" s="76"/>
      <c r="JZZ2" s="76"/>
      <c r="KAA2" s="76"/>
      <c r="KAB2" s="76"/>
      <c r="KAC2" s="76"/>
      <c r="KAD2" s="76"/>
      <c r="KAE2" s="76"/>
      <c r="KAF2" s="76"/>
      <c r="KAG2" s="76"/>
      <c r="KAH2" s="76"/>
      <c r="KAI2" s="76"/>
      <c r="KAJ2" s="76"/>
      <c r="KAK2" s="76"/>
      <c r="KAL2" s="76"/>
      <c r="KAM2" s="76"/>
      <c r="KAN2" s="76"/>
      <c r="KAO2" s="76"/>
      <c r="KAP2" s="76"/>
      <c r="KAQ2" s="76"/>
      <c r="KAR2" s="76"/>
      <c r="KAS2" s="76"/>
      <c r="KAT2" s="76"/>
      <c r="KAU2" s="76"/>
      <c r="KAV2" s="76"/>
      <c r="KAW2" s="76"/>
      <c r="KAX2" s="76"/>
      <c r="KAY2" s="76"/>
      <c r="KAZ2" s="76"/>
      <c r="KBA2" s="76"/>
      <c r="KBB2" s="76"/>
      <c r="KBC2" s="76"/>
      <c r="KBD2" s="76"/>
      <c r="KBE2" s="76"/>
      <c r="KBF2" s="76"/>
      <c r="KBG2" s="76"/>
      <c r="KBH2" s="76"/>
      <c r="KBI2" s="76"/>
      <c r="KBJ2" s="76"/>
      <c r="KBK2" s="76"/>
      <c r="KBL2" s="76"/>
      <c r="KBM2" s="76"/>
      <c r="KBN2" s="76"/>
      <c r="KBO2" s="76"/>
      <c r="KBP2" s="76"/>
      <c r="KBQ2" s="76"/>
      <c r="KBR2" s="76"/>
      <c r="KBS2" s="76"/>
      <c r="KBT2" s="76"/>
      <c r="KBU2" s="76"/>
      <c r="KBV2" s="76"/>
      <c r="KBW2" s="76"/>
      <c r="KBX2" s="76"/>
      <c r="KBY2" s="76"/>
      <c r="KBZ2" s="76"/>
      <c r="KCA2" s="76"/>
      <c r="KCB2" s="76"/>
      <c r="KCC2" s="76"/>
      <c r="KCD2" s="76"/>
      <c r="KCE2" s="76"/>
      <c r="KCF2" s="76"/>
      <c r="KCG2" s="76"/>
      <c r="KCH2" s="76"/>
      <c r="KCI2" s="76"/>
      <c r="KCJ2" s="76"/>
      <c r="KCK2" s="76"/>
      <c r="KCL2" s="76"/>
      <c r="KCM2" s="76"/>
      <c r="KCN2" s="76"/>
      <c r="KCO2" s="76"/>
      <c r="KCP2" s="76"/>
      <c r="KCQ2" s="76"/>
      <c r="KCR2" s="76"/>
      <c r="KCS2" s="76"/>
      <c r="KCT2" s="76"/>
      <c r="KCU2" s="76"/>
      <c r="KCV2" s="76"/>
      <c r="KCW2" s="76"/>
      <c r="KCX2" s="76"/>
      <c r="KCY2" s="76"/>
      <c r="KCZ2" s="76"/>
      <c r="KDA2" s="76"/>
      <c r="KDB2" s="76"/>
      <c r="KDC2" s="76"/>
      <c r="KDD2" s="76"/>
      <c r="KDE2" s="76"/>
      <c r="KDF2" s="76"/>
      <c r="KDG2" s="76"/>
      <c r="KDH2" s="76"/>
      <c r="KDI2" s="76"/>
      <c r="KDJ2" s="76"/>
      <c r="KDK2" s="76"/>
      <c r="KDL2" s="76"/>
      <c r="KDM2" s="76"/>
      <c r="KDN2" s="76"/>
      <c r="KDO2" s="76"/>
      <c r="KDP2" s="76"/>
      <c r="KDQ2" s="76"/>
      <c r="KDR2" s="76"/>
      <c r="KDS2" s="76"/>
      <c r="KDT2" s="76"/>
      <c r="KDU2" s="76"/>
      <c r="KDV2" s="76"/>
      <c r="KDW2" s="76"/>
      <c r="KDX2" s="76"/>
      <c r="KDY2" s="76"/>
      <c r="KDZ2" s="76"/>
      <c r="KEA2" s="76"/>
      <c r="KEB2" s="76"/>
      <c r="KEC2" s="76"/>
      <c r="KED2" s="76"/>
      <c r="KEE2" s="76"/>
      <c r="KEF2" s="76"/>
      <c r="KEG2" s="76"/>
      <c r="KEH2" s="76"/>
      <c r="KEI2" s="76"/>
      <c r="KEJ2" s="76"/>
      <c r="KEK2" s="76"/>
      <c r="KEL2" s="76"/>
      <c r="KEM2" s="76"/>
      <c r="KEN2" s="76"/>
      <c r="KEO2" s="76"/>
      <c r="KEP2" s="76"/>
      <c r="KEQ2" s="76"/>
      <c r="KER2" s="76"/>
      <c r="KES2" s="76"/>
      <c r="KET2" s="76"/>
      <c r="KEU2" s="76"/>
      <c r="KEV2" s="76"/>
      <c r="KEW2" s="76"/>
      <c r="KEX2" s="76"/>
      <c r="KEY2" s="76"/>
      <c r="KEZ2" s="76"/>
      <c r="KFA2" s="76"/>
      <c r="KFB2" s="76"/>
      <c r="KFC2" s="76"/>
      <c r="KFD2" s="76"/>
      <c r="KFE2" s="76"/>
      <c r="KFF2" s="76"/>
      <c r="KFG2" s="76"/>
      <c r="KFH2" s="76"/>
      <c r="KFI2" s="76"/>
      <c r="KFJ2" s="76"/>
      <c r="KFK2" s="76"/>
      <c r="KFL2" s="76"/>
      <c r="KFM2" s="76"/>
      <c r="KFN2" s="76"/>
      <c r="KFO2" s="76"/>
      <c r="KFP2" s="76"/>
      <c r="KFQ2" s="76"/>
      <c r="KFR2" s="76"/>
      <c r="KFS2" s="76"/>
      <c r="KFT2" s="76"/>
      <c r="KFU2" s="76"/>
      <c r="KFV2" s="76"/>
      <c r="KFW2" s="76"/>
      <c r="KFX2" s="76"/>
      <c r="KFY2" s="76"/>
      <c r="KFZ2" s="76"/>
      <c r="KGA2" s="76"/>
      <c r="KGB2" s="76"/>
      <c r="KGC2" s="76"/>
      <c r="KGD2" s="76"/>
      <c r="KGE2" s="76"/>
      <c r="KGF2" s="76"/>
      <c r="KGG2" s="76"/>
      <c r="KGH2" s="76"/>
      <c r="KGI2" s="76"/>
      <c r="KGJ2" s="76"/>
      <c r="KGK2" s="76"/>
      <c r="KGL2" s="76"/>
      <c r="KGM2" s="76"/>
      <c r="KGN2" s="76"/>
      <c r="KGO2" s="76"/>
      <c r="KGP2" s="76"/>
      <c r="KGQ2" s="76"/>
      <c r="KGR2" s="76"/>
      <c r="KGS2" s="76"/>
      <c r="KGT2" s="76"/>
      <c r="KGU2" s="76"/>
      <c r="KGV2" s="76"/>
      <c r="KGW2" s="76"/>
      <c r="KGX2" s="76"/>
      <c r="KGY2" s="76"/>
      <c r="KGZ2" s="76"/>
      <c r="KHA2" s="76"/>
      <c r="KHB2" s="76"/>
      <c r="KHC2" s="76"/>
      <c r="KHD2" s="76"/>
      <c r="KHE2" s="76"/>
      <c r="KHF2" s="76"/>
      <c r="KHG2" s="76"/>
      <c r="KHH2" s="76"/>
      <c r="KHI2" s="76"/>
      <c r="KHJ2" s="76"/>
      <c r="KHK2" s="76"/>
      <c r="KHL2" s="76"/>
      <c r="KHM2" s="76"/>
      <c r="KHN2" s="76"/>
      <c r="KHO2" s="76"/>
      <c r="KHP2" s="76"/>
      <c r="KHQ2" s="76"/>
      <c r="KHR2" s="76"/>
      <c r="KHS2" s="76"/>
      <c r="KHT2" s="76"/>
      <c r="KHU2" s="76"/>
      <c r="KHV2" s="76"/>
      <c r="KHW2" s="76"/>
      <c r="KHX2" s="76"/>
      <c r="KHY2" s="76"/>
      <c r="KHZ2" s="76"/>
      <c r="KIA2" s="76"/>
      <c r="KIB2" s="76"/>
      <c r="KIC2" s="76"/>
      <c r="KID2" s="76"/>
      <c r="KIE2" s="76"/>
      <c r="KIF2" s="76"/>
      <c r="KIG2" s="76"/>
      <c r="KIH2" s="76"/>
      <c r="KII2" s="76"/>
      <c r="KIJ2" s="76"/>
      <c r="KIK2" s="76"/>
      <c r="KIL2" s="76"/>
      <c r="KIM2" s="76"/>
      <c r="KIN2" s="76"/>
      <c r="KIO2" s="76"/>
      <c r="KIP2" s="76"/>
      <c r="KIQ2" s="76"/>
      <c r="KIR2" s="76"/>
      <c r="KIS2" s="76"/>
      <c r="KIT2" s="76"/>
      <c r="KIU2" s="76"/>
      <c r="KIV2" s="76"/>
      <c r="KIW2" s="76"/>
      <c r="KIX2" s="76"/>
      <c r="KIY2" s="76"/>
      <c r="KIZ2" s="76"/>
      <c r="KJA2" s="76"/>
      <c r="KJB2" s="76"/>
      <c r="KJC2" s="76"/>
      <c r="KJD2" s="76"/>
      <c r="KJE2" s="76"/>
      <c r="KJF2" s="76"/>
      <c r="KJG2" s="76"/>
      <c r="KJH2" s="76"/>
      <c r="KJI2" s="76"/>
      <c r="KJJ2" s="76"/>
      <c r="KJK2" s="76"/>
      <c r="KJL2" s="76"/>
      <c r="KJM2" s="76"/>
      <c r="KJN2" s="76"/>
      <c r="KJO2" s="76"/>
      <c r="KJP2" s="76"/>
      <c r="KJQ2" s="76"/>
      <c r="KJR2" s="76"/>
      <c r="KJS2" s="76"/>
      <c r="KJT2" s="76"/>
      <c r="KJU2" s="76"/>
      <c r="KJV2" s="76"/>
      <c r="KJW2" s="76"/>
      <c r="KJX2" s="76"/>
      <c r="KJY2" s="76"/>
      <c r="KJZ2" s="76"/>
      <c r="KKA2" s="76"/>
      <c r="KKB2" s="76"/>
      <c r="KKC2" s="76"/>
      <c r="KKD2" s="76"/>
      <c r="KKE2" s="76"/>
      <c r="KKF2" s="76"/>
      <c r="KKG2" s="76"/>
      <c r="KKH2" s="76"/>
      <c r="KKI2" s="76"/>
      <c r="KKJ2" s="76"/>
      <c r="KKK2" s="76"/>
      <c r="KKL2" s="76"/>
      <c r="KKM2" s="76"/>
      <c r="KKN2" s="76"/>
      <c r="KKO2" s="76"/>
      <c r="KKP2" s="76"/>
      <c r="KKQ2" s="76"/>
      <c r="KKR2" s="76"/>
      <c r="KKS2" s="76"/>
      <c r="KKT2" s="76"/>
      <c r="KKU2" s="76"/>
      <c r="KKV2" s="76"/>
      <c r="KKW2" s="76"/>
      <c r="KKX2" s="76"/>
      <c r="KKY2" s="76"/>
      <c r="KKZ2" s="76"/>
      <c r="KLA2" s="76"/>
      <c r="KLB2" s="76"/>
      <c r="KLC2" s="76"/>
      <c r="KLD2" s="76"/>
      <c r="KLE2" s="76"/>
      <c r="KLF2" s="76"/>
      <c r="KLG2" s="76"/>
      <c r="KLH2" s="76"/>
      <c r="KLI2" s="76"/>
      <c r="KLJ2" s="76"/>
      <c r="KLK2" s="76"/>
      <c r="KLL2" s="76"/>
      <c r="KLM2" s="76"/>
      <c r="KLN2" s="76"/>
      <c r="KLO2" s="76"/>
      <c r="KLP2" s="76"/>
      <c r="KLQ2" s="76"/>
      <c r="KLR2" s="76"/>
      <c r="KLS2" s="76"/>
      <c r="KLT2" s="76"/>
      <c r="KLU2" s="76"/>
      <c r="KLV2" s="76"/>
      <c r="KLW2" s="76"/>
      <c r="KLX2" s="76"/>
      <c r="KLY2" s="76"/>
      <c r="KLZ2" s="76"/>
      <c r="KMA2" s="76"/>
      <c r="KMB2" s="76"/>
      <c r="KMC2" s="76"/>
      <c r="KMD2" s="76"/>
      <c r="KME2" s="76"/>
      <c r="KMF2" s="76"/>
      <c r="KMG2" s="76"/>
      <c r="KMH2" s="76"/>
      <c r="KMI2" s="76"/>
      <c r="KMJ2" s="76"/>
      <c r="KMK2" s="76"/>
      <c r="KML2" s="76"/>
      <c r="KMM2" s="76"/>
      <c r="KMN2" s="76"/>
      <c r="KMO2" s="76"/>
      <c r="KMP2" s="76"/>
      <c r="KMQ2" s="76"/>
      <c r="KMR2" s="76"/>
      <c r="KMS2" s="76"/>
      <c r="KMT2" s="76"/>
      <c r="KMU2" s="76"/>
      <c r="KMV2" s="76"/>
      <c r="KMW2" s="76"/>
      <c r="KMX2" s="76"/>
      <c r="KMY2" s="76"/>
      <c r="KMZ2" s="76"/>
      <c r="KNA2" s="76"/>
      <c r="KNB2" s="76"/>
      <c r="KNC2" s="76"/>
      <c r="KND2" s="76"/>
      <c r="KNE2" s="76"/>
      <c r="KNF2" s="76"/>
      <c r="KNG2" s="76"/>
      <c r="KNH2" s="76"/>
      <c r="KNI2" s="76"/>
      <c r="KNJ2" s="76"/>
      <c r="KNK2" s="76"/>
      <c r="KNL2" s="76"/>
      <c r="KNM2" s="76"/>
      <c r="KNN2" s="76"/>
      <c r="KNO2" s="76"/>
      <c r="KNP2" s="76"/>
      <c r="KNQ2" s="76"/>
      <c r="KNR2" s="76"/>
      <c r="KNS2" s="76"/>
      <c r="KNT2" s="76"/>
      <c r="KNU2" s="76"/>
      <c r="KNV2" s="76"/>
      <c r="KNW2" s="76"/>
      <c r="KNX2" s="76"/>
      <c r="KNY2" s="76"/>
      <c r="KNZ2" s="76"/>
      <c r="KOA2" s="76"/>
      <c r="KOB2" s="76"/>
      <c r="KOC2" s="76"/>
      <c r="KOD2" s="76"/>
      <c r="KOE2" s="76"/>
      <c r="KOF2" s="76"/>
      <c r="KOG2" s="76"/>
      <c r="KOH2" s="76"/>
      <c r="KOI2" s="76"/>
      <c r="KOJ2" s="76"/>
      <c r="KOK2" s="76"/>
      <c r="KOL2" s="76"/>
      <c r="KOM2" s="76"/>
      <c r="KON2" s="76"/>
      <c r="KOO2" s="76"/>
      <c r="KOP2" s="76"/>
      <c r="KOQ2" s="76"/>
      <c r="KOR2" s="76"/>
      <c r="KOS2" s="76"/>
      <c r="KOT2" s="76"/>
      <c r="KOU2" s="76"/>
      <c r="KOV2" s="76"/>
      <c r="KOW2" s="76"/>
      <c r="KOX2" s="76"/>
      <c r="KOY2" s="76"/>
      <c r="KOZ2" s="76"/>
      <c r="KPA2" s="76"/>
      <c r="KPB2" s="76"/>
      <c r="KPC2" s="76"/>
      <c r="KPD2" s="76"/>
      <c r="KPE2" s="76"/>
      <c r="KPF2" s="76"/>
      <c r="KPG2" s="76"/>
      <c r="KPH2" s="76"/>
      <c r="KPI2" s="76"/>
      <c r="KPJ2" s="76"/>
      <c r="KPK2" s="76"/>
      <c r="KPL2" s="76"/>
      <c r="KPM2" s="76"/>
      <c r="KPN2" s="76"/>
      <c r="KPO2" s="76"/>
      <c r="KPP2" s="76"/>
      <c r="KPQ2" s="76"/>
      <c r="KPR2" s="76"/>
      <c r="KPS2" s="76"/>
      <c r="KPT2" s="76"/>
      <c r="KPU2" s="76"/>
      <c r="KPV2" s="76"/>
      <c r="KPW2" s="76"/>
      <c r="KPX2" s="76"/>
      <c r="KPY2" s="76"/>
      <c r="KPZ2" s="76"/>
      <c r="KQA2" s="76"/>
      <c r="KQB2" s="76"/>
      <c r="KQC2" s="76"/>
      <c r="KQD2" s="76"/>
      <c r="KQE2" s="76"/>
      <c r="KQF2" s="76"/>
      <c r="KQG2" s="76"/>
      <c r="KQH2" s="76"/>
      <c r="KQI2" s="76"/>
      <c r="KQJ2" s="76"/>
      <c r="KQK2" s="76"/>
      <c r="KQL2" s="76"/>
      <c r="KQM2" s="76"/>
      <c r="KQN2" s="76"/>
      <c r="KQO2" s="76"/>
      <c r="KQP2" s="76"/>
      <c r="KQQ2" s="76"/>
      <c r="KQR2" s="76"/>
      <c r="KQS2" s="76"/>
      <c r="KQT2" s="76"/>
      <c r="KQU2" s="76"/>
      <c r="KQV2" s="76"/>
      <c r="KQW2" s="76"/>
      <c r="KQX2" s="76"/>
      <c r="KQY2" s="76"/>
      <c r="KQZ2" s="76"/>
      <c r="KRA2" s="76"/>
      <c r="KRB2" s="76"/>
      <c r="KRC2" s="76"/>
      <c r="KRD2" s="76"/>
      <c r="KRE2" s="76"/>
      <c r="KRF2" s="76"/>
      <c r="KRG2" s="76"/>
      <c r="KRH2" s="76"/>
      <c r="KRI2" s="76"/>
      <c r="KRJ2" s="76"/>
      <c r="KRK2" s="76"/>
      <c r="KRL2" s="76"/>
      <c r="KRM2" s="76"/>
      <c r="KRN2" s="76"/>
      <c r="KRO2" s="76"/>
      <c r="KRP2" s="76"/>
      <c r="KRQ2" s="76"/>
      <c r="KRR2" s="76"/>
      <c r="KRS2" s="76"/>
      <c r="KRT2" s="76"/>
      <c r="KRU2" s="76"/>
      <c r="KRV2" s="76"/>
      <c r="KRW2" s="76"/>
      <c r="KRX2" s="76"/>
      <c r="KRY2" s="76"/>
      <c r="KRZ2" s="76"/>
      <c r="KSA2" s="76"/>
      <c r="KSB2" s="76"/>
      <c r="KSC2" s="76"/>
      <c r="KSD2" s="76"/>
      <c r="KSE2" s="76"/>
      <c r="KSF2" s="76"/>
      <c r="KSG2" s="76"/>
      <c r="KSH2" s="76"/>
      <c r="KSI2" s="76"/>
      <c r="KSJ2" s="76"/>
      <c r="KSK2" s="76"/>
      <c r="KSL2" s="76"/>
      <c r="KSM2" s="76"/>
      <c r="KSN2" s="76"/>
      <c r="KSO2" s="76"/>
      <c r="KSP2" s="76"/>
      <c r="KSQ2" s="76"/>
      <c r="KSR2" s="76"/>
      <c r="KSS2" s="76"/>
      <c r="KST2" s="76"/>
      <c r="KSU2" s="76"/>
      <c r="KSV2" s="76"/>
      <c r="KSW2" s="76"/>
      <c r="KSX2" s="76"/>
      <c r="KSY2" s="76"/>
      <c r="KSZ2" s="76"/>
      <c r="KTA2" s="76"/>
      <c r="KTB2" s="76"/>
      <c r="KTC2" s="76"/>
      <c r="KTD2" s="76"/>
      <c r="KTE2" s="76"/>
      <c r="KTF2" s="76"/>
      <c r="KTG2" s="76"/>
      <c r="KTH2" s="76"/>
      <c r="KTI2" s="76"/>
      <c r="KTJ2" s="76"/>
      <c r="KTK2" s="76"/>
      <c r="KTL2" s="76"/>
      <c r="KTM2" s="76"/>
      <c r="KTN2" s="76"/>
      <c r="KTO2" s="76"/>
      <c r="KTP2" s="76"/>
      <c r="KTQ2" s="76"/>
      <c r="KTR2" s="76"/>
      <c r="KTS2" s="76"/>
      <c r="KTT2" s="76"/>
      <c r="KTU2" s="76"/>
      <c r="KTV2" s="76"/>
      <c r="KTW2" s="76"/>
      <c r="KTX2" s="76"/>
      <c r="KTY2" s="76"/>
      <c r="KTZ2" s="76"/>
      <c r="KUA2" s="76"/>
      <c r="KUB2" s="76"/>
      <c r="KUC2" s="76"/>
      <c r="KUD2" s="76"/>
      <c r="KUE2" s="76"/>
      <c r="KUF2" s="76"/>
      <c r="KUG2" s="76"/>
      <c r="KUH2" s="76"/>
      <c r="KUI2" s="76"/>
      <c r="KUJ2" s="76"/>
      <c r="KUK2" s="76"/>
      <c r="KUL2" s="76"/>
      <c r="KUM2" s="76"/>
      <c r="KUN2" s="76"/>
      <c r="KUO2" s="76"/>
      <c r="KUP2" s="76"/>
      <c r="KUQ2" s="76"/>
      <c r="KUR2" s="76"/>
      <c r="KUS2" s="76"/>
      <c r="KUT2" s="76"/>
      <c r="KUU2" s="76"/>
      <c r="KUV2" s="76"/>
      <c r="KUW2" s="76"/>
      <c r="KUX2" s="76"/>
      <c r="KUY2" s="76"/>
      <c r="KUZ2" s="76"/>
      <c r="KVA2" s="76"/>
      <c r="KVB2" s="76"/>
      <c r="KVC2" s="76"/>
      <c r="KVD2" s="76"/>
      <c r="KVE2" s="76"/>
      <c r="KVF2" s="76"/>
      <c r="KVG2" s="76"/>
      <c r="KVH2" s="76"/>
      <c r="KVI2" s="76"/>
      <c r="KVJ2" s="76"/>
      <c r="KVK2" s="76"/>
      <c r="KVL2" s="76"/>
      <c r="KVM2" s="76"/>
      <c r="KVN2" s="76"/>
      <c r="KVO2" s="76"/>
      <c r="KVP2" s="76"/>
      <c r="KVQ2" s="76"/>
      <c r="KVR2" s="76"/>
      <c r="KVS2" s="76"/>
      <c r="KVT2" s="76"/>
      <c r="KVU2" s="76"/>
      <c r="KVV2" s="76"/>
      <c r="KVW2" s="76"/>
      <c r="KVX2" s="76"/>
      <c r="KVY2" s="76"/>
      <c r="KVZ2" s="76"/>
      <c r="KWA2" s="76"/>
      <c r="KWB2" s="76"/>
      <c r="KWC2" s="76"/>
      <c r="KWD2" s="76"/>
      <c r="KWE2" s="76"/>
      <c r="KWF2" s="76"/>
      <c r="KWG2" s="76"/>
      <c r="KWH2" s="76"/>
      <c r="KWI2" s="76"/>
      <c r="KWJ2" s="76"/>
      <c r="KWK2" s="76"/>
      <c r="KWL2" s="76"/>
      <c r="KWM2" s="76"/>
      <c r="KWN2" s="76"/>
      <c r="KWO2" s="76"/>
      <c r="KWP2" s="76"/>
      <c r="KWQ2" s="76"/>
      <c r="KWR2" s="76"/>
      <c r="KWS2" s="76"/>
      <c r="KWT2" s="76"/>
      <c r="KWU2" s="76"/>
      <c r="KWV2" s="76"/>
      <c r="KWW2" s="76"/>
      <c r="KWX2" s="76"/>
      <c r="KWY2" s="76"/>
      <c r="KWZ2" s="76"/>
      <c r="KXA2" s="76"/>
      <c r="KXB2" s="76"/>
      <c r="KXC2" s="76"/>
      <c r="KXD2" s="76"/>
      <c r="KXE2" s="76"/>
      <c r="KXF2" s="76"/>
      <c r="KXG2" s="76"/>
      <c r="KXH2" s="76"/>
      <c r="KXI2" s="76"/>
      <c r="KXJ2" s="76"/>
      <c r="KXK2" s="76"/>
      <c r="KXL2" s="76"/>
      <c r="KXM2" s="76"/>
      <c r="KXN2" s="76"/>
      <c r="KXO2" s="76"/>
      <c r="KXP2" s="76"/>
      <c r="KXQ2" s="76"/>
      <c r="KXR2" s="76"/>
      <c r="KXS2" s="76"/>
      <c r="KXT2" s="76"/>
      <c r="KXU2" s="76"/>
      <c r="KXV2" s="76"/>
      <c r="KXW2" s="76"/>
      <c r="KXX2" s="76"/>
      <c r="KXY2" s="76"/>
      <c r="KXZ2" s="76"/>
      <c r="KYA2" s="76"/>
      <c r="KYB2" s="76"/>
      <c r="KYC2" s="76"/>
      <c r="KYD2" s="76"/>
      <c r="KYE2" s="76"/>
      <c r="KYF2" s="76"/>
      <c r="KYG2" s="76"/>
      <c r="KYH2" s="76"/>
      <c r="KYI2" s="76"/>
      <c r="KYJ2" s="76"/>
      <c r="KYK2" s="76"/>
      <c r="KYL2" s="76"/>
      <c r="KYM2" s="76"/>
      <c r="KYN2" s="76"/>
      <c r="KYO2" s="76"/>
      <c r="KYP2" s="76"/>
      <c r="KYQ2" s="76"/>
      <c r="KYR2" s="76"/>
      <c r="KYS2" s="76"/>
      <c r="KYT2" s="76"/>
      <c r="KYU2" s="76"/>
      <c r="KYV2" s="76"/>
      <c r="KYW2" s="76"/>
      <c r="KYX2" s="76"/>
      <c r="KYY2" s="76"/>
      <c r="KYZ2" s="76"/>
      <c r="KZA2" s="76"/>
      <c r="KZB2" s="76"/>
      <c r="KZC2" s="76"/>
      <c r="KZD2" s="76"/>
      <c r="KZE2" s="76"/>
      <c r="KZF2" s="76"/>
      <c r="KZG2" s="76"/>
      <c r="KZH2" s="76"/>
      <c r="KZI2" s="76"/>
      <c r="KZJ2" s="76"/>
      <c r="KZK2" s="76"/>
      <c r="KZL2" s="76"/>
      <c r="KZM2" s="76"/>
      <c r="KZN2" s="76"/>
      <c r="KZO2" s="76"/>
      <c r="KZP2" s="76"/>
      <c r="KZQ2" s="76"/>
      <c r="KZR2" s="76"/>
      <c r="KZS2" s="76"/>
      <c r="KZT2" s="76"/>
      <c r="KZU2" s="76"/>
      <c r="KZV2" s="76"/>
      <c r="KZW2" s="76"/>
      <c r="KZX2" s="76"/>
      <c r="KZY2" s="76"/>
      <c r="KZZ2" s="76"/>
      <c r="LAA2" s="76"/>
      <c r="LAB2" s="76"/>
      <c r="LAC2" s="76"/>
      <c r="LAD2" s="76"/>
      <c r="LAE2" s="76"/>
      <c r="LAF2" s="76"/>
      <c r="LAG2" s="76"/>
      <c r="LAH2" s="76"/>
      <c r="LAI2" s="76"/>
      <c r="LAJ2" s="76"/>
      <c r="LAK2" s="76"/>
      <c r="LAL2" s="76"/>
      <c r="LAM2" s="76"/>
      <c r="LAN2" s="76"/>
      <c r="LAO2" s="76"/>
      <c r="LAP2" s="76"/>
      <c r="LAQ2" s="76"/>
      <c r="LAR2" s="76"/>
      <c r="LAS2" s="76"/>
      <c r="LAT2" s="76"/>
      <c r="LAU2" s="76"/>
      <c r="LAV2" s="76"/>
      <c r="LAW2" s="76"/>
      <c r="LAX2" s="76"/>
      <c r="LAY2" s="76"/>
      <c r="LAZ2" s="76"/>
      <c r="LBA2" s="76"/>
      <c r="LBB2" s="76"/>
      <c r="LBC2" s="76"/>
      <c r="LBD2" s="76"/>
      <c r="LBE2" s="76"/>
      <c r="LBF2" s="76"/>
      <c r="LBG2" s="76"/>
      <c r="LBH2" s="76"/>
      <c r="LBI2" s="76"/>
      <c r="LBJ2" s="76"/>
      <c r="LBK2" s="76"/>
      <c r="LBL2" s="76"/>
      <c r="LBM2" s="76"/>
      <c r="LBN2" s="76"/>
      <c r="LBO2" s="76"/>
      <c r="LBP2" s="76"/>
      <c r="LBQ2" s="76"/>
      <c r="LBR2" s="76"/>
      <c r="LBS2" s="76"/>
      <c r="LBT2" s="76"/>
      <c r="LBU2" s="76"/>
      <c r="LBV2" s="76"/>
      <c r="LBW2" s="76"/>
      <c r="LBX2" s="76"/>
      <c r="LBY2" s="76"/>
      <c r="LBZ2" s="76"/>
      <c r="LCA2" s="76"/>
      <c r="LCB2" s="76"/>
      <c r="LCC2" s="76"/>
      <c r="LCD2" s="76"/>
      <c r="LCE2" s="76"/>
      <c r="LCF2" s="76"/>
      <c r="LCG2" s="76"/>
      <c r="LCH2" s="76"/>
      <c r="LCI2" s="76"/>
      <c r="LCJ2" s="76"/>
      <c r="LCK2" s="76"/>
      <c r="LCL2" s="76"/>
      <c r="LCM2" s="76"/>
      <c r="LCN2" s="76"/>
      <c r="LCO2" s="76"/>
      <c r="LCP2" s="76"/>
      <c r="LCQ2" s="76"/>
      <c r="LCR2" s="76"/>
      <c r="LCS2" s="76"/>
      <c r="LCT2" s="76"/>
      <c r="LCU2" s="76"/>
      <c r="LCV2" s="76"/>
      <c r="LCW2" s="76"/>
      <c r="LCX2" s="76"/>
      <c r="LCY2" s="76"/>
      <c r="LCZ2" s="76"/>
      <c r="LDA2" s="76"/>
      <c r="LDB2" s="76"/>
      <c r="LDC2" s="76"/>
      <c r="LDD2" s="76"/>
      <c r="LDE2" s="76"/>
      <c r="LDF2" s="76"/>
      <c r="LDG2" s="76"/>
      <c r="LDH2" s="76"/>
      <c r="LDI2" s="76"/>
      <c r="LDJ2" s="76"/>
      <c r="LDK2" s="76"/>
      <c r="LDL2" s="76"/>
      <c r="LDM2" s="76"/>
      <c r="LDN2" s="76"/>
      <c r="LDO2" s="76"/>
      <c r="LDP2" s="76"/>
      <c r="LDQ2" s="76"/>
      <c r="LDR2" s="76"/>
      <c r="LDS2" s="76"/>
      <c r="LDT2" s="76"/>
      <c r="LDU2" s="76"/>
      <c r="LDV2" s="76"/>
      <c r="LDW2" s="76"/>
      <c r="LDX2" s="76"/>
      <c r="LDY2" s="76"/>
      <c r="LDZ2" s="76"/>
      <c r="LEA2" s="76"/>
      <c r="LEB2" s="76"/>
      <c r="LEC2" s="76"/>
      <c r="LED2" s="76"/>
      <c r="LEE2" s="76"/>
      <c r="LEF2" s="76"/>
      <c r="LEG2" s="76"/>
      <c r="LEH2" s="76"/>
      <c r="LEI2" s="76"/>
      <c r="LEJ2" s="76"/>
      <c r="LEK2" s="76"/>
      <c r="LEL2" s="76"/>
      <c r="LEM2" s="76"/>
      <c r="LEN2" s="76"/>
      <c r="LEO2" s="76"/>
      <c r="LEP2" s="76"/>
      <c r="LEQ2" s="76"/>
      <c r="LER2" s="76"/>
      <c r="LES2" s="76"/>
      <c r="LET2" s="76"/>
      <c r="LEU2" s="76"/>
      <c r="LEV2" s="76"/>
      <c r="LEW2" s="76"/>
      <c r="LEX2" s="76"/>
      <c r="LEY2" s="76"/>
      <c r="LEZ2" s="76"/>
      <c r="LFA2" s="76"/>
      <c r="LFB2" s="76"/>
      <c r="LFC2" s="76"/>
      <c r="LFD2" s="76"/>
      <c r="LFE2" s="76"/>
      <c r="LFF2" s="76"/>
      <c r="LFG2" s="76"/>
      <c r="LFH2" s="76"/>
      <c r="LFI2" s="76"/>
      <c r="LFJ2" s="76"/>
      <c r="LFK2" s="76"/>
      <c r="LFL2" s="76"/>
      <c r="LFM2" s="76"/>
      <c r="LFN2" s="76"/>
      <c r="LFO2" s="76"/>
      <c r="LFP2" s="76"/>
      <c r="LFQ2" s="76"/>
      <c r="LFR2" s="76"/>
      <c r="LFS2" s="76"/>
      <c r="LFT2" s="76"/>
      <c r="LFU2" s="76"/>
      <c r="LFV2" s="76"/>
      <c r="LFW2" s="76"/>
      <c r="LFX2" s="76"/>
      <c r="LFY2" s="76"/>
      <c r="LFZ2" s="76"/>
      <c r="LGA2" s="76"/>
      <c r="LGB2" s="76"/>
      <c r="LGC2" s="76"/>
      <c r="LGD2" s="76"/>
      <c r="LGE2" s="76"/>
      <c r="LGF2" s="76"/>
      <c r="LGG2" s="76"/>
      <c r="LGH2" s="76"/>
      <c r="LGI2" s="76"/>
      <c r="LGJ2" s="76"/>
      <c r="LGK2" s="76"/>
      <c r="LGL2" s="76"/>
      <c r="LGM2" s="76"/>
      <c r="LGN2" s="76"/>
      <c r="LGO2" s="76"/>
      <c r="LGP2" s="76"/>
      <c r="LGQ2" s="76"/>
      <c r="LGR2" s="76"/>
      <c r="LGS2" s="76"/>
      <c r="LGT2" s="76"/>
      <c r="LGU2" s="76"/>
      <c r="LGV2" s="76"/>
      <c r="LGW2" s="76"/>
      <c r="LGX2" s="76"/>
      <c r="LGY2" s="76"/>
      <c r="LGZ2" s="76"/>
      <c r="LHA2" s="76"/>
      <c r="LHB2" s="76"/>
      <c r="LHC2" s="76"/>
      <c r="LHD2" s="76"/>
      <c r="LHE2" s="76"/>
      <c r="LHF2" s="76"/>
      <c r="LHG2" s="76"/>
      <c r="LHH2" s="76"/>
      <c r="LHI2" s="76"/>
      <c r="LHJ2" s="76"/>
      <c r="LHK2" s="76"/>
      <c r="LHL2" s="76"/>
      <c r="LHM2" s="76"/>
      <c r="LHN2" s="76"/>
      <c r="LHO2" s="76"/>
      <c r="LHP2" s="76"/>
      <c r="LHQ2" s="76"/>
      <c r="LHR2" s="76"/>
      <c r="LHS2" s="76"/>
      <c r="LHT2" s="76"/>
      <c r="LHU2" s="76"/>
      <c r="LHV2" s="76"/>
      <c r="LHW2" s="76"/>
      <c r="LHX2" s="76"/>
      <c r="LHY2" s="76"/>
      <c r="LHZ2" s="76"/>
      <c r="LIA2" s="76"/>
      <c r="LIB2" s="76"/>
      <c r="LIC2" s="76"/>
      <c r="LID2" s="76"/>
      <c r="LIE2" s="76"/>
      <c r="LIF2" s="76"/>
      <c r="LIG2" s="76"/>
      <c r="LIH2" s="76"/>
      <c r="LII2" s="76"/>
      <c r="LIJ2" s="76"/>
      <c r="LIK2" s="76"/>
      <c r="LIL2" s="76"/>
      <c r="LIM2" s="76"/>
      <c r="LIN2" s="76"/>
      <c r="LIO2" s="76"/>
      <c r="LIP2" s="76"/>
      <c r="LIQ2" s="76"/>
      <c r="LIR2" s="76"/>
      <c r="LIS2" s="76"/>
      <c r="LIT2" s="76"/>
      <c r="LIU2" s="76"/>
      <c r="LIV2" s="76"/>
      <c r="LIW2" s="76"/>
      <c r="LIX2" s="76"/>
      <c r="LIY2" s="76"/>
      <c r="LIZ2" s="76"/>
      <c r="LJA2" s="76"/>
      <c r="LJB2" s="76"/>
      <c r="LJC2" s="76"/>
      <c r="LJD2" s="76"/>
      <c r="LJE2" s="76"/>
      <c r="LJF2" s="76"/>
      <c r="LJG2" s="76"/>
      <c r="LJH2" s="76"/>
      <c r="LJI2" s="76"/>
      <c r="LJJ2" s="76"/>
      <c r="LJK2" s="76"/>
      <c r="LJL2" s="76"/>
      <c r="LJM2" s="76"/>
      <c r="LJN2" s="76"/>
      <c r="LJO2" s="76"/>
      <c r="LJP2" s="76"/>
      <c r="LJQ2" s="76"/>
      <c r="LJR2" s="76"/>
      <c r="LJS2" s="76"/>
      <c r="LJT2" s="76"/>
      <c r="LJU2" s="76"/>
      <c r="LJV2" s="76"/>
      <c r="LJW2" s="76"/>
      <c r="LJX2" s="76"/>
      <c r="LJY2" s="76"/>
      <c r="LJZ2" s="76"/>
      <c r="LKA2" s="76"/>
      <c r="LKB2" s="76"/>
      <c r="LKC2" s="76"/>
      <c r="LKD2" s="76"/>
      <c r="LKE2" s="76"/>
      <c r="LKF2" s="76"/>
      <c r="LKG2" s="76"/>
      <c r="LKH2" s="76"/>
      <c r="LKI2" s="76"/>
      <c r="LKJ2" s="76"/>
      <c r="LKK2" s="76"/>
      <c r="LKL2" s="76"/>
      <c r="LKM2" s="76"/>
      <c r="LKN2" s="76"/>
      <c r="LKO2" s="76"/>
      <c r="LKP2" s="76"/>
      <c r="LKQ2" s="76"/>
      <c r="LKR2" s="76"/>
      <c r="LKS2" s="76"/>
      <c r="LKT2" s="76"/>
      <c r="LKU2" s="76"/>
      <c r="LKV2" s="76"/>
      <c r="LKW2" s="76"/>
      <c r="LKX2" s="76"/>
      <c r="LKY2" s="76"/>
      <c r="LKZ2" s="76"/>
      <c r="LLA2" s="76"/>
      <c r="LLB2" s="76"/>
      <c r="LLC2" s="76"/>
      <c r="LLD2" s="76"/>
      <c r="LLE2" s="76"/>
      <c r="LLF2" s="76"/>
      <c r="LLG2" s="76"/>
      <c r="LLH2" s="76"/>
      <c r="LLI2" s="76"/>
      <c r="LLJ2" s="76"/>
      <c r="LLK2" s="76"/>
      <c r="LLL2" s="76"/>
      <c r="LLM2" s="76"/>
      <c r="LLN2" s="76"/>
      <c r="LLO2" s="76"/>
      <c r="LLP2" s="76"/>
      <c r="LLQ2" s="76"/>
      <c r="LLR2" s="76"/>
      <c r="LLS2" s="76"/>
      <c r="LLT2" s="76"/>
      <c r="LLU2" s="76"/>
      <c r="LLV2" s="76"/>
      <c r="LLW2" s="76"/>
      <c r="LLX2" s="76"/>
      <c r="LLY2" s="76"/>
      <c r="LLZ2" s="76"/>
      <c r="LMA2" s="76"/>
      <c r="LMB2" s="76"/>
      <c r="LMC2" s="76"/>
      <c r="LMD2" s="76"/>
      <c r="LME2" s="76"/>
      <c r="LMF2" s="76"/>
      <c r="LMG2" s="76"/>
      <c r="LMH2" s="76"/>
      <c r="LMI2" s="76"/>
      <c r="LMJ2" s="76"/>
      <c r="LMK2" s="76"/>
      <c r="LML2" s="76"/>
      <c r="LMM2" s="76"/>
      <c r="LMN2" s="76"/>
      <c r="LMO2" s="76"/>
      <c r="LMP2" s="76"/>
      <c r="LMQ2" s="76"/>
      <c r="LMR2" s="76"/>
      <c r="LMS2" s="76"/>
      <c r="LMT2" s="76"/>
      <c r="LMU2" s="76"/>
      <c r="LMV2" s="76"/>
      <c r="LMW2" s="76"/>
      <c r="LMX2" s="76"/>
      <c r="LMY2" s="76"/>
      <c r="LMZ2" s="76"/>
      <c r="LNA2" s="76"/>
      <c r="LNB2" s="76"/>
      <c r="LNC2" s="76"/>
      <c r="LND2" s="76"/>
      <c r="LNE2" s="76"/>
      <c r="LNF2" s="76"/>
      <c r="LNG2" s="76"/>
      <c r="LNH2" s="76"/>
      <c r="LNI2" s="76"/>
      <c r="LNJ2" s="76"/>
      <c r="LNK2" s="76"/>
      <c r="LNL2" s="76"/>
      <c r="LNM2" s="76"/>
      <c r="LNN2" s="76"/>
      <c r="LNO2" s="76"/>
      <c r="LNP2" s="76"/>
      <c r="LNQ2" s="76"/>
      <c r="LNR2" s="76"/>
      <c r="LNS2" s="76"/>
      <c r="LNT2" s="76"/>
      <c r="LNU2" s="76"/>
      <c r="LNV2" s="76"/>
      <c r="LNW2" s="76"/>
      <c r="LNX2" s="76"/>
      <c r="LNY2" s="76"/>
      <c r="LNZ2" s="76"/>
      <c r="LOA2" s="76"/>
      <c r="LOB2" s="76"/>
      <c r="LOC2" s="76"/>
      <c r="LOD2" s="76"/>
      <c r="LOE2" s="76"/>
      <c r="LOF2" s="76"/>
      <c r="LOG2" s="76"/>
      <c r="LOH2" s="76"/>
      <c r="LOI2" s="76"/>
      <c r="LOJ2" s="76"/>
      <c r="LOK2" s="76"/>
      <c r="LOL2" s="76"/>
      <c r="LOM2" s="76"/>
      <c r="LON2" s="76"/>
      <c r="LOO2" s="76"/>
      <c r="LOP2" s="76"/>
      <c r="LOQ2" s="76"/>
      <c r="LOR2" s="76"/>
      <c r="LOS2" s="76"/>
      <c r="LOT2" s="76"/>
      <c r="LOU2" s="76"/>
      <c r="LOV2" s="76"/>
      <c r="LOW2" s="76"/>
      <c r="LOX2" s="76"/>
      <c r="LOY2" s="76"/>
      <c r="LOZ2" s="76"/>
      <c r="LPA2" s="76"/>
      <c r="LPB2" s="76"/>
      <c r="LPC2" s="76"/>
      <c r="LPD2" s="76"/>
      <c r="LPE2" s="76"/>
      <c r="LPF2" s="76"/>
      <c r="LPG2" s="76"/>
      <c r="LPH2" s="76"/>
      <c r="LPI2" s="76"/>
      <c r="LPJ2" s="76"/>
      <c r="LPK2" s="76"/>
      <c r="LPL2" s="76"/>
      <c r="LPM2" s="76"/>
      <c r="LPN2" s="76"/>
      <c r="LPO2" s="76"/>
      <c r="LPP2" s="76"/>
      <c r="LPQ2" s="76"/>
      <c r="LPR2" s="76"/>
      <c r="LPS2" s="76"/>
      <c r="LPT2" s="76"/>
      <c r="LPU2" s="76"/>
      <c r="LPV2" s="76"/>
      <c r="LPW2" s="76"/>
      <c r="LPX2" s="76"/>
      <c r="LPY2" s="76"/>
      <c r="LPZ2" s="76"/>
      <c r="LQA2" s="76"/>
      <c r="LQB2" s="76"/>
      <c r="LQC2" s="76"/>
      <c r="LQD2" s="76"/>
      <c r="LQE2" s="76"/>
      <c r="LQF2" s="76"/>
      <c r="LQG2" s="76"/>
      <c r="LQH2" s="76"/>
      <c r="LQI2" s="76"/>
      <c r="LQJ2" s="76"/>
      <c r="LQK2" s="76"/>
      <c r="LQL2" s="76"/>
      <c r="LQM2" s="76"/>
      <c r="LQN2" s="76"/>
      <c r="LQO2" s="76"/>
      <c r="LQP2" s="76"/>
      <c r="LQQ2" s="76"/>
      <c r="LQR2" s="76"/>
      <c r="LQS2" s="76"/>
      <c r="LQT2" s="76"/>
      <c r="LQU2" s="76"/>
      <c r="LQV2" s="76"/>
      <c r="LQW2" s="76"/>
      <c r="LQX2" s="76"/>
      <c r="LQY2" s="76"/>
      <c r="LQZ2" s="76"/>
      <c r="LRA2" s="76"/>
      <c r="LRB2" s="76"/>
      <c r="LRC2" s="76"/>
      <c r="LRD2" s="76"/>
      <c r="LRE2" s="76"/>
      <c r="LRF2" s="76"/>
      <c r="LRG2" s="76"/>
      <c r="LRH2" s="76"/>
      <c r="LRI2" s="76"/>
      <c r="LRJ2" s="76"/>
      <c r="LRK2" s="76"/>
      <c r="LRL2" s="76"/>
      <c r="LRM2" s="76"/>
      <c r="LRN2" s="76"/>
      <c r="LRO2" s="76"/>
      <c r="LRP2" s="76"/>
      <c r="LRQ2" s="76"/>
      <c r="LRR2" s="76"/>
      <c r="LRS2" s="76"/>
      <c r="LRT2" s="76"/>
      <c r="LRU2" s="76"/>
      <c r="LRV2" s="76"/>
      <c r="LRW2" s="76"/>
      <c r="LRX2" s="76"/>
      <c r="LRY2" s="76"/>
      <c r="LRZ2" s="76"/>
      <c r="LSA2" s="76"/>
      <c r="LSB2" s="76"/>
      <c r="LSC2" s="76"/>
      <c r="LSD2" s="76"/>
      <c r="LSE2" s="76"/>
      <c r="LSF2" s="76"/>
      <c r="LSG2" s="76"/>
      <c r="LSH2" s="76"/>
      <c r="LSI2" s="76"/>
      <c r="LSJ2" s="76"/>
      <c r="LSK2" s="76"/>
      <c r="LSL2" s="76"/>
      <c r="LSM2" s="76"/>
      <c r="LSN2" s="76"/>
      <c r="LSO2" s="76"/>
      <c r="LSP2" s="76"/>
      <c r="LSQ2" s="76"/>
      <c r="LSR2" s="76"/>
      <c r="LSS2" s="76"/>
      <c r="LST2" s="76"/>
      <c r="LSU2" s="76"/>
      <c r="LSV2" s="76"/>
      <c r="LSW2" s="76"/>
      <c r="LSX2" s="76"/>
      <c r="LSY2" s="76"/>
      <c r="LSZ2" s="76"/>
      <c r="LTA2" s="76"/>
      <c r="LTB2" s="76"/>
      <c r="LTC2" s="76"/>
      <c r="LTD2" s="76"/>
      <c r="LTE2" s="76"/>
      <c r="LTF2" s="76"/>
      <c r="LTG2" s="76"/>
      <c r="LTH2" s="76"/>
      <c r="LTI2" s="76"/>
      <c r="LTJ2" s="76"/>
      <c r="LTK2" s="76"/>
      <c r="LTL2" s="76"/>
      <c r="LTM2" s="76"/>
      <c r="LTN2" s="76"/>
      <c r="LTO2" s="76"/>
      <c r="LTP2" s="76"/>
      <c r="LTQ2" s="76"/>
      <c r="LTR2" s="76"/>
      <c r="LTS2" s="76"/>
      <c r="LTT2" s="76"/>
      <c r="LTU2" s="76"/>
      <c r="LTV2" s="76"/>
      <c r="LTW2" s="76"/>
      <c r="LTX2" s="76"/>
      <c r="LTY2" s="76"/>
      <c r="LTZ2" s="76"/>
      <c r="LUA2" s="76"/>
      <c r="LUB2" s="76"/>
      <c r="LUC2" s="76"/>
      <c r="LUD2" s="76"/>
      <c r="LUE2" s="76"/>
      <c r="LUF2" s="76"/>
      <c r="LUG2" s="76"/>
      <c r="LUH2" s="76"/>
      <c r="LUI2" s="76"/>
      <c r="LUJ2" s="76"/>
      <c r="LUK2" s="76"/>
      <c r="LUL2" s="76"/>
      <c r="LUM2" s="76"/>
      <c r="LUN2" s="76"/>
      <c r="LUO2" s="76"/>
      <c r="LUP2" s="76"/>
      <c r="LUQ2" s="76"/>
      <c r="LUR2" s="76"/>
      <c r="LUS2" s="76"/>
      <c r="LUT2" s="76"/>
      <c r="LUU2" s="76"/>
      <c r="LUV2" s="76"/>
      <c r="LUW2" s="76"/>
      <c r="LUX2" s="76"/>
      <c r="LUY2" s="76"/>
      <c r="LUZ2" s="76"/>
      <c r="LVA2" s="76"/>
      <c r="LVB2" s="76"/>
      <c r="LVC2" s="76"/>
      <c r="LVD2" s="76"/>
      <c r="LVE2" s="76"/>
      <c r="LVF2" s="76"/>
      <c r="LVG2" s="76"/>
      <c r="LVH2" s="76"/>
      <c r="LVI2" s="76"/>
      <c r="LVJ2" s="76"/>
      <c r="LVK2" s="76"/>
      <c r="LVL2" s="76"/>
      <c r="LVM2" s="76"/>
      <c r="LVN2" s="76"/>
      <c r="LVO2" s="76"/>
      <c r="LVP2" s="76"/>
      <c r="LVQ2" s="76"/>
      <c r="LVR2" s="76"/>
      <c r="LVS2" s="76"/>
      <c r="LVT2" s="76"/>
      <c r="LVU2" s="76"/>
      <c r="LVV2" s="76"/>
      <c r="LVW2" s="76"/>
      <c r="LVX2" s="76"/>
      <c r="LVY2" s="76"/>
      <c r="LVZ2" s="76"/>
      <c r="LWA2" s="76"/>
      <c r="LWB2" s="76"/>
      <c r="LWC2" s="76"/>
      <c r="LWD2" s="76"/>
      <c r="LWE2" s="76"/>
      <c r="LWF2" s="76"/>
      <c r="LWG2" s="76"/>
      <c r="LWH2" s="76"/>
      <c r="LWI2" s="76"/>
      <c r="LWJ2" s="76"/>
      <c r="LWK2" s="76"/>
      <c r="LWL2" s="76"/>
      <c r="LWM2" s="76"/>
      <c r="LWN2" s="76"/>
      <c r="LWO2" s="76"/>
      <c r="LWP2" s="76"/>
      <c r="LWQ2" s="76"/>
      <c r="LWR2" s="76"/>
      <c r="LWS2" s="76"/>
      <c r="LWT2" s="76"/>
      <c r="LWU2" s="76"/>
      <c r="LWV2" s="76"/>
      <c r="LWW2" s="76"/>
      <c r="LWX2" s="76"/>
      <c r="LWY2" s="76"/>
      <c r="LWZ2" s="76"/>
      <c r="LXA2" s="76"/>
      <c r="LXB2" s="76"/>
      <c r="LXC2" s="76"/>
      <c r="LXD2" s="76"/>
      <c r="LXE2" s="76"/>
      <c r="LXF2" s="76"/>
      <c r="LXG2" s="76"/>
      <c r="LXH2" s="76"/>
      <c r="LXI2" s="76"/>
      <c r="LXJ2" s="76"/>
      <c r="LXK2" s="76"/>
      <c r="LXL2" s="76"/>
      <c r="LXM2" s="76"/>
      <c r="LXN2" s="76"/>
      <c r="LXO2" s="76"/>
      <c r="LXP2" s="76"/>
      <c r="LXQ2" s="76"/>
      <c r="LXR2" s="76"/>
      <c r="LXS2" s="76"/>
      <c r="LXT2" s="76"/>
      <c r="LXU2" s="76"/>
      <c r="LXV2" s="76"/>
      <c r="LXW2" s="76"/>
      <c r="LXX2" s="76"/>
      <c r="LXY2" s="76"/>
      <c r="LXZ2" s="76"/>
      <c r="LYA2" s="76"/>
      <c r="LYB2" s="76"/>
      <c r="LYC2" s="76"/>
      <c r="LYD2" s="76"/>
      <c r="LYE2" s="76"/>
      <c r="LYF2" s="76"/>
      <c r="LYG2" s="76"/>
      <c r="LYH2" s="76"/>
      <c r="LYI2" s="76"/>
      <c r="LYJ2" s="76"/>
      <c r="LYK2" s="76"/>
      <c r="LYL2" s="76"/>
      <c r="LYM2" s="76"/>
      <c r="LYN2" s="76"/>
      <c r="LYO2" s="76"/>
      <c r="LYP2" s="76"/>
      <c r="LYQ2" s="76"/>
      <c r="LYR2" s="76"/>
      <c r="LYS2" s="76"/>
      <c r="LYT2" s="76"/>
      <c r="LYU2" s="76"/>
      <c r="LYV2" s="76"/>
      <c r="LYW2" s="76"/>
      <c r="LYX2" s="76"/>
      <c r="LYY2" s="76"/>
      <c r="LYZ2" s="76"/>
      <c r="LZA2" s="76"/>
      <c r="LZB2" s="76"/>
      <c r="LZC2" s="76"/>
      <c r="LZD2" s="76"/>
      <c r="LZE2" s="76"/>
      <c r="LZF2" s="76"/>
      <c r="LZG2" s="76"/>
      <c r="LZH2" s="76"/>
      <c r="LZI2" s="76"/>
      <c r="LZJ2" s="76"/>
      <c r="LZK2" s="76"/>
      <c r="LZL2" s="76"/>
      <c r="LZM2" s="76"/>
      <c r="LZN2" s="76"/>
      <c r="LZO2" s="76"/>
      <c r="LZP2" s="76"/>
      <c r="LZQ2" s="76"/>
      <c r="LZR2" s="76"/>
      <c r="LZS2" s="76"/>
      <c r="LZT2" s="76"/>
      <c r="LZU2" s="76"/>
      <c r="LZV2" s="76"/>
      <c r="LZW2" s="76"/>
      <c r="LZX2" s="76"/>
      <c r="LZY2" s="76"/>
      <c r="LZZ2" s="76"/>
      <c r="MAA2" s="76"/>
      <c r="MAB2" s="76"/>
      <c r="MAC2" s="76"/>
      <c r="MAD2" s="76"/>
      <c r="MAE2" s="76"/>
      <c r="MAF2" s="76"/>
      <c r="MAG2" s="76"/>
      <c r="MAH2" s="76"/>
      <c r="MAI2" s="76"/>
      <c r="MAJ2" s="76"/>
      <c r="MAK2" s="76"/>
      <c r="MAL2" s="76"/>
      <c r="MAM2" s="76"/>
      <c r="MAN2" s="76"/>
      <c r="MAO2" s="76"/>
      <c r="MAP2" s="76"/>
      <c r="MAQ2" s="76"/>
      <c r="MAR2" s="76"/>
      <c r="MAS2" s="76"/>
      <c r="MAT2" s="76"/>
      <c r="MAU2" s="76"/>
      <c r="MAV2" s="76"/>
      <c r="MAW2" s="76"/>
      <c r="MAX2" s="76"/>
      <c r="MAY2" s="76"/>
      <c r="MAZ2" s="76"/>
      <c r="MBA2" s="76"/>
      <c r="MBB2" s="76"/>
      <c r="MBC2" s="76"/>
      <c r="MBD2" s="76"/>
      <c r="MBE2" s="76"/>
      <c r="MBF2" s="76"/>
      <c r="MBG2" s="76"/>
      <c r="MBH2" s="76"/>
      <c r="MBI2" s="76"/>
      <c r="MBJ2" s="76"/>
      <c r="MBK2" s="76"/>
      <c r="MBL2" s="76"/>
      <c r="MBM2" s="76"/>
      <c r="MBN2" s="76"/>
      <c r="MBO2" s="76"/>
      <c r="MBP2" s="76"/>
      <c r="MBQ2" s="76"/>
      <c r="MBR2" s="76"/>
      <c r="MBS2" s="76"/>
      <c r="MBT2" s="76"/>
      <c r="MBU2" s="76"/>
      <c r="MBV2" s="76"/>
      <c r="MBW2" s="76"/>
      <c r="MBX2" s="76"/>
      <c r="MBY2" s="76"/>
      <c r="MBZ2" s="76"/>
      <c r="MCA2" s="76"/>
      <c r="MCB2" s="76"/>
      <c r="MCC2" s="76"/>
      <c r="MCD2" s="76"/>
      <c r="MCE2" s="76"/>
      <c r="MCF2" s="76"/>
      <c r="MCG2" s="76"/>
      <c r="MCH2" s="76"/>
      <c r="MCI2" s="76"/>
      <c r="MCJ2" s="76"/>
      <c r="MCK2" s="76"/>
      <c r="MCL2" s="76"/>
      <c r="MCM2" s="76"/>
      <c r="MCN2" s="76"/>
      <c r="MCO2" s="76"/>
      <c r="MCP2" s="76"/>
      <c r="MCQ2" s="76"/>
      <c r="MCR2" s="76"/>
      <c r="MCS2" s="76"/>
      <c r="MCT2" s="76"/>
      <c r="MCU2" s="76"/>
      <c r="MCV2" s="76"/>
      <c r="MCW2" s="76"/>
      <c r="MCX2" s="76"/>
      <c r="MCY2" s="76"/>
      <c r="MCZ2" s="76"/>
      <c r="MDA2" s="76"/>
      <c r="MDB2" s="76"/>
      <c r="MDC2" s="76"/>
      <c r="MDD2" s="76"/>
      <c r="MDE2" s="76"/>
      <c r="MDF2" s="76"/>
      <c r="MDG2" s="76"/>
      <c r="MDH2" s="76"/>
      <c r="MDI2" s="76"/>
      <c r="MDJ2" s="76"/>
      <c r="MDK2" s="76"/>
      <c r="MDL2" s="76"/>
      <c r="MDM2" s="76"/>
      <c r="MDN2" s="76"/>
      <c r="MDO2" s="76"/>
      <c r="MDP2" s="76"/>
      <c r="MDQ2" s="76"/>
      <c r="MDR2" s="76"/>
      <c r="MDS2" s="76"/>
      <c r="MDT2" s="76"/>
      <c r="MDU2" s="76"/>
      <c r="MDV2" s="76"/>
      <c r="MDW2" s="76"/>
      <c r="MDX2" s="76"/>
      <c r="MDY2" s="76"/>
      <c r="MDZ2" s="76"/>
      <c r="MEA2" s="76"/>
      <c r="MEB2" s="76"/>
      <c r="MEC2" s="76"/>
      <c r="MED2" s="76"/>
      <c r="MEE2" s="76"/>
      <c r="MEF2" s="76"/>
      <c r="MEG2" s="76"/>
      <c r="MEH2" s="76"/>
      <c r="MEI2" s="76"/>
      <c r="MEJ2" s="76"/>
      <c r="MEK2" s="76"/>
      <c r="MEL2" s="76"/>
      <c r="MEM2" s="76"/>
      <c r="MEN2" s="76"/>
      <c r="MEO2" s="76"/>
      <c r="MEP2" s="76"/>
      <c r="MEQ2" s="76"/>
      <c r="MER2" s="76"/>
      <c r="MES2" s="76"/>
      <c r="MET2" s="76"/>
      <c r="MEU2" s="76"/>
      <c r="MEV2" s="76"/>
      <c r="MEW2" s="76"/>
      <c r="MEX2" s="76"/>
      <c r="MEY2" s="76"/>
      <c r="MEZ2" s="76"/>
      <c r="MFA2" s="76"/>
      <c r="MFB2" s="76"/>
      <c r="MFC2" s="76"/>
      <c r="MFD2" s="76"/>
      <c r="MFE2" s="76"/>
      <c r="MFF2" s="76"/>
      <c r="MFG2" s="76"/>
      <c r="MFH2" s="76"/>
      <c r="MFI2" s="76"/>
      <c r="MFJ2" s="76"/>
      <c r="MFK2" s="76"/>
      <c r="MFL2" s="76"/>
      <c r="MFM2" s="76"/>
      <c r="MFN2" s="76"/>
      <c r="MFO2" s="76"/>
      <c r="MFP2" s="76"/>
      <c r="MFQ2" s="76"/>
      <c r="MFR2" s="76"/>
      <c r="MFS2" s="76"/>
      <c r="MFT2" s="76"/>
      <c r="MFU2" s="76"/>
      <c r="MFV2" s="76"/>
      <c r="MFW2" s="76"/>
      <c r="MFX2" s="76"/>
      <c r="MFY2" s="76"/>
      <c r="MFZ2" s="76"/>
      <c r="MGA2" s="76"/>
      <c r="MGB2" s="76"/>
      <c r="MGC2" s="76"/>
      <c r="MGD2" s="76"/>
      <c r="MGE2" s="76"/>
      <c r="MGF2" s="76"/>
      <c r="MGG2" s="76"/>
      <c r="MGH2" s="76"/>
      <c r="MGI2" s="76"/>
      <c r="MGJ2" s="76"/>
      <c r="MGK2" s="76"/>
      <c r="MGL2" s="76"/>
      <c r="MGM2" s="76"/>
      <c r="MGN2" s="76"/>
      <c r="MGO2" s="76"/>
      <c r="MGP2" s="76"/>
      <c r="MGQ2" s="76"/>
      <c r="MGR2" s="76"/>
      <c r="MGS2" s="76"/>
      <c r="MGT2" s="76"/>
      <c r="MGU2" s="76"/>
      <c r="MGV2" s="76"/>
      <c r="MGW2" s="76"/>
      <c r="MGX2" s="76"/>
      <c r="MGY2" s="76"/>
      <c r="MGZ2" s="76"/>
      <c r="MHA2" s="76"/>
      <c r="MHB2" s="76"/>
      <c r="MHC2" s="76"/>
      <c r="MHD2" s="76"/>
      <c r="MHE2" s="76"/>
      <c r="MHF2" s="76"/>
      <c r="MHG2" s="76"/>
      <c r="MHH2" s="76"/>
      <c r="MHI2" s="76"/>
      <c r="MHJ2" s="76"/>
      <c r="MHK2" s="76"/>
      <c r="MHL2" s="76"/>
      <c r="MHM2" s="76"/>
      <c r="MHN2" s="76"/>
      <c r="MHO2" s="76"/>
      <c r="MHP2" s="76"/>
      <c r="MHQ2" s="76"/>
      <c r="MHR2" s="76"/>
      <c r="MHS2" s="76"/>
      <c r="MHT2" s="76"/>
      <c r="MHU2" s="76"/>
      <c r="MHV2" s="76"/>
      <c r="MHW2" s="76"/>
      <c r="MHX2" s="76"/>
      <c r="MHY2" s="76"/>
      <c r="MHZ2" s="76"/>
      <c r="MIA2" s="76"/>
      <c r="MIB2" s="76"/>
      <c r="MIC2" s="76"/>
      <c r="MID2" s="76"/>
      <c r="MIE2" s="76"/>
      <c r="MIF2" s="76"/>
      <c r="MIG2" s="76"/>
      <c r="MIH2" s="76"/>
      <c r="MII2" s="76"/>
      <c r="MIJ2" s="76"/>
      <c r="MIK2" s="76"/>
      <c r="MIL2" s="76"/>
      <c r="MIM2" s="76"/>
      <c r="MIN2" s="76"/>
      <c r="MIO2" s="76"/>
      <c r="MIP2" s="76"/>
      <c r="MIQ2" s="76"/>
      <c r="MIR2" s="76"/>
      <c r="MIS2" s="76"/>
      <c r="MIT2" s="76"/>
      <c r="MIU2" s="76"/>
      <c r="MIV2" s="76"/>
      <c r="MIW2" s="76"/>
      <c r="MIX2" s="76"/>
      <c r="MIY2" s="76"/>
      <c r="MIZ2" s="76"/>
      <c r="MJA2" s="76"/>
      <c r="MJB2" s="76"/>
      <c r="MJC2" s="76"/>
      <c r="MJD2" s="76"/>
      <c r="MJE2" s="76"/>
      <c r="MJF2" s="76"/>
      <c r="MJG2" s="76"/>
      <c r="MJH2" s="76"/>
      <c r="MJI2" s="76"/>
      <c r="MJJ2" s="76"/>
      <c r="MJK2" s="76"/>
      <c r="MJL2" s="76"/>
      <c r="MJM2" s="76"/>
      <c r="MJN2" s="76"/>
      <c r="MJO2" s="76"/>
      <c r="MJP2" s="76"/>
      <c r="MJQ2" s="76"/>
      <c r="MJR2" s="76"/>
      <c r="MJS2" s="76"/>
      <c r="MJT2" s="76"/>
      <c r="MJU2" s="76"/>
      <c r="MJV2" s="76"/>
      <c r="MJW2" s="76"/>
      <c r="MJX2" s="76"/>
      <c r="MJY2" s="76"/>
      <c r="MJZ2" s="76"/>
      <c r="MKA2" s="76"/>
      <c r="MKB2" s="76"/>
      <c r="MKC2" s="76"/>
      <c r="MKD2" s="76"/>
      <c r="MKE2" s="76"/>
      <c r="MKF2" s="76"/>
      <c r="MKG2" s="76"/>
      <c r="MKH2" s="76"/>
      <c r="MKI2" s="76"/>
      <c r="MKJ2" s="76"/>
      <c r="MKK2" s="76"/>
      <c r="MKL2" s="76"/>
      <c r="MKM2" s="76"/>
      <c r="MKN2" s="76"/>
      <c r="MKO2" s="76"/>
      <c r="MKP2" s="76"/>
      <c r="MKQ2" s="76"/>
      <c r="MKR2" s="76"/>
      <c r="MKS2" s="76"/>
      <c r="MKT2" s="76"/>
      <c r="MKU2" s="76"/>
      <c r="MKV2" s="76"/>
      <c r="MKW2" s="76"/>
      <c r="MKX2" s="76"/>
      <c r="MKY2" s="76"/>
      <c r="MKZ2" s="76"/>
      <c r="MLA2" s="76"/>
      <c r="MLB2" s="76"/>
      <c r="MLC2" s="76"/>
      <c r="MLD2" s="76"/>
      <c r="MLE2" s="76"/>
      <c r="MLF2" s="76"/>
      <c r="MLG2" s="76"/>
      <c r="MLH2" s="76"/>
      <c r="MLI2" s="76"/>
      <c r="MLJ2" s="76"/>
      <c r="MLK2" s="76"/>
      <c r="MLL2" s="76"/>
      <c r="MLM2" s="76"/>
      <c r="MLN2" s="76"/>
      <c r="MLO2" s="76"/>
      <c r="MLP2" s="76"/>
      <c r="MLQ2" s="76"/>
      <c r="MLR2" s="76"/>
      <c r="MLS2" s="76"/>
      <c r="MLT2" s="76"/>
      <c r="MLU2" s="76"/>
      <c r="MLV2" s="76"/>
      <c r="MLW2" s="76"/>
      <c r="MLX2" s="76"/>
      <c r="MLY2" s="76"/>
      <c r="MLZ2" s="76"/>
      <c r="MMA2" s="76"/>
      <c r="MMB2" s="76"/>
      <c r="MMC2" s="76"/>
      <c r="MMD2" s="76"/>
      <c r="MME2" s="76"/>
      <c r="MMF2" s="76"/>
      <c r="MMG2" s="76"/>
      <c r="MMH2" s="76"/>
      <c r="MMI2" s="76"/>
      <c r="MMJ2" s="76"/>
      <c r="MMK2" s="76"/>
      <c r="MML2" s="76"/>
      <c r="MMM2" s="76"/>
      <c r="MMN2" s="76"/>
      <c r="MMO2" s="76"/>
      <c r="MMP2" s="76"/>
      <c r="MMQ2" s="76"/>
      <c r="MMR2" s="76"/>
      <c r="MMS2" s="76"/>
      <c r="MMT2" s="76"/>
      <c r="MMU2" s="76"/>
      <c r="MMV2" s="76"/>
      <c r="MMW2" s="76"/>
      <c r="MMX2" s="76"/>
      <c r="MMY2" s="76"/>
      <c r="MMZ2" s="76"/>
      <c r="MNA2" s="76"/>
      <c r="MNB2" s="76"/>
      <c r="MNC2" s="76"/>
      <c r="MND2" s="76"/>
      <c r="MNE2" s="76"/>
      <c r="MNF2" s="76"/>
      <c r="MNG2" s="76"/>
      <c r="MNH2" s="76"/>
      <c r="MNI2" s="76"/>
      <c r="MNJ2" s="76"/>
      <c r="MNK2" s="76"/>
      <c r="MNL2" s="76"/>
      <c r="MNM2" s="76"/>
      <c r="MNN2" s="76"/>
      <c r="MNO2" s="76"/>
      <c r="MNP2" s="76"/>
      <c r="MNQ2" s="76"/>
      <c r="MNR2" s="76"/>
      <c r="MNS2" s="76"/>
      <c r="MNT2" s="76"/>
      <c r="MNU2" s="76"/>
      <c r="MNV2" s="76"/>
      <c r="MNW2" s="76"/>
      <c r="MNX2" s="76"/>
      <c r="MNY2" s="76"/>
      <c r="MNZ2" s="76"/>
      <c r="MOA2" s="76"/>
      <c r="MOB2" s="76"/>
      <c r="MOC2" s="76"/>
      <c r="MOD2" s="76"/>
      <c r="MOE2" s="76"/>
      <c r="MOF2" s="76"/>
      <c r="MOG2" s="76"/>
      <c r="MOH2" s="76"/>
      <c r="MOI2" s="76"/>
      <c r="MOJ2" s="76"/>
      <c r="MOK2" s="76"/>
      <c r="MOL2" s="76"/>
      <c r="MOM2" s="76"/>
      <c r="MON2" s="76"/>
      <c r="MOO2" s="76"/>
      <c r="MOP2" s="76"/>
      <c r="MOQ2" s="76"/>
      <c r="MOR2" s="76"/>
      <c r="MOS2" s="76"/>
      <c r="MOT2" s="76"/>
      <c r="MOU2" s="76"/>
      <c r="MOV2" s="76"/>
      <c r="MOW2" s="76"/>
      <c r="MOX2" s="76"/>
      <c r="MOY2" s="76"/>
      <c r="MOZ2" s="76"/>
      <c r="MPA2" s="76"/>
      <c r="MPB2" s="76"/>
      <c r="MPC2" s="76"/>
      <c r="MPD2" s="76"/>
      <c r="MPE2" s="76"/>
      <c r="MPF2" s="76"/>
      <c r="MPG2" s="76"/>
      <c r="MPH2" s="76"/>
      <c r="MPI2" s="76"/>
      <c r="MPJ2" s="76"/>
      <c r="MPK2" s="76"/>
      <c r="MPL2" s="76"/>
      <c r="MPM2" s="76"/>
      <c r="MPN2" s="76"/>
      <c r="MPO2" s="76"/>
      <c r="MPP2" s="76"/>
      <c r="MPQ2" s="76"/>
      <c r="MPR2" s="76"/>
      <c r="MPS2" s="76"/>
      <c r="MPT2" s="76"/>
      <c r="MPU2" s="76"/>
      <c r="MPV2" s="76"/>
      <c r="MPW2" s="76"/>
      <c r="MPX2" s="76"/>
      <c r="MPY2" s="76"/>
      <c r="MPZ2" s="76"/>
      <c r="MQA2" s="76"/>
      <c r="MQB2" s="76"/>
      <c r="MQC2" s="76"/>
      <c r="MQD2" s="76"/>
      <c r="MQE2" s="76"/>
      <c r="MQF2" s="76"/>
      <c r="MQG2" s="76"/>
      <c r="MQH2" s="76"/>
      <c r="MQI2" s="76"/>
      <c r="MQJ2" s="76"/>
      <c r="MQK2" s="76"/>
      <c r="MQL2" s="76"/>
      <c r="MQM2" s="76"/>
      <c r="MQN2" s="76"/>
      <c r="MQO2" s="76"/>
      <c r="MQP2" s="76"/>
      <c r="MQQ2" s="76"/>
      <c r="MQR2" s="76"/>
      <c r="MQS2" s="76"/>
      <c r="MQT2" s="76"/>
      <c r="MQU2" s="76"/>
      <c r="MQV2" s="76"/>
      <c r="MQW2" s="76"/>
      <c r="MQX2" s="76"/>
      <c r="MQY2" s="76"/>
      <c r="MQZ2" s="76"/>
      <c r="MRA2" s="76"/>
      <c r="MRB2" s="76"/>
      <c r="MRC2" s="76"/>
      <c r="MRD2" s="76"/>
      <c r="MRE2" s="76"/>
      <c r="MRF2" s="76"/>
      <c r="MRG2" s="76"/>
      <c r="MRH2" s="76"/>
      <c r="MRI2" s="76"/>
      <c r="MRJ2" s="76"/>
      <c r="MRK2" s="76"/>
      <c r="MRL2" s="76"/>
      <c r="MRM2" s="76"/>
      <c r="MRN2" s="76"/>
      <c r="MRO2" s="76"/>
      <c r="MRP2" s="76"/>
      <c r="MRQ2" s="76"/>
      <c r="MRR2" s="76"/>
      <c r="MRS2" s="76"/>
      <c r="MRT2" s="76"/>
      <c r="MRU2" s="76"/>
      <c r="MRV2" s="76"/>
      <c r="MRW2" s="76"/>
      <c r="MRX2" s="76"/>
      <c r="MRY2" s="76"/>
      <c r="MRZ2" s="76"/>
      <c r="MSA2" s="76"/>
      <c r="MSB2" s="76"/>
      <c r="MSC2" s="76"/>
      <c r="MSD2" s="76"/>
      <c r="MSE2" s="76"/>
      <c r="MSF2" s="76"/>
      <c r="MSG2" s="76"/>
      <c r="MSH2" s="76"/>
      <c r="MSI2" s="76"/>
      <c r="MSJ2" s="76"/>
      <c r="MSK2" s="76"/>
      <c r="MSL2" s="76"/>
      <c r="MSM2" s="76"/>
      <c r="MSN2" s="76"/>
      <c r="MSO2" s="76"/>
      <c r="MSP2" s="76"/>
      <c r="MSQ2" s="76"/>
      <c r="MSR2" s="76"/>
      <c r="MSS2" s="76"/>
      <c r="MST2" s="76"/>
      <c r="MSU2" s="76"/>
      <c r="MSV2" s="76"/>
      <c r="MSW2" s="76"/>
      <c r="MSX2" s="76"/>
      <c r="MSY2" s="76"/>
      <c r="MSZ2" s="76"/>
      <c r="MTA2" s="76"/>
      <c r="MTB2" s="76"/>
      <c r="MTC2" s="76"/>
      <c r="MTD2" s="76"/>
      <c r="MTE2" s="76"/>
      <c r="MTF2" s="76"/>
      <c r="MTG2" s="76"/>
      <c r="MTH2" s="76"/>
      <c r="MTI2" s="76"/>
      <c r="MTJ2" s="76"/>
      <c r="MTK2" s="76"/>
      <c r="MTL2" s="76"/>
      <c r="MTM2" s="76"/>
      <c r="MTN2" s="76"/>
      <c r="MTO2" s="76"/>
      <c r="MTP2" s="76"/>
      <c r="MTQ2" s="76"/>
      <c r="MTR2" s="76"/>
      <c r="MTS2" s="76"/>
      <c r="MTT2" s="76"/>
      <c r="MTU2" s="76"/>
      <c r="MTV2" s="76"/>
      <c r="MTW2" s="76"/>
      <c r="MTX2" s="76"/>
      <c r="MTY2" s="76"/>
      <c r="MTZ2" s="76"/>
      <c r="MUA2" s="76"/>
      <c r="MUB2" s="76"/>
      <c r="MUC2" s="76"/>
      <c r="MUD2" s="76"/>
      <c r="MUE2" s="76"/>
      <c r="MUF2" s="76"/>
      <c r="MUG2" s="76"/>
      <c r="MUH2" s="76"/>
      <c r="MUI2" s="76"/>
      <c r="MUJ2" s="76"/>
      <c r="MUK2" s="76"/>
      <c r="MUL2" s="76"/>
      <c r="MUM2" s="76"/>
      <c r="MUN2" s="76"/>
      <c r="MUO2" s="76"/>
      <c r="MUP2" s="76"/>
      <c r="MUQ2" s="76"/>
      <c r="MUR2" s="76"/>
      <c r="MUS2" s="76"/>
      <c r="MUT2" s="76"/>
      <c r="MUU2" s="76"/>
      <c r="MUV2" s="76"/>
      <c r="MUW2" s="76"/>
      <c r="MUX2" s="76"/>
      <c r="MUY2" s="76"/>
      <c r="MUZ2" s="76"/>
      <c r="MVA2" s="76"/>
      <c r="MVB2" s="76"/>
      <c r="MVC2" s="76"/>
      <c r="MVD2" s="76"/>
      <c r="MVE2" s="76"/>
      <c r="MVF2" s="76"/>
      <c r="MVG2" s="76"/>
      <c r="MVH2" s="76"/>
      <c r="MVI2" s="76"/>
      <c r="MVJ2" s="76"/>
      <c r="MVK2" s="76"/>
      <c r="MVL2" s="76"/>
      <c r="MVM2" s="76"/>
      <c r="MVN2" s="76"/>
      <c r="MVO2" s="76"/>
      <c r="MVP2" s="76"/>
      <c r="MVQ2" s="76"/>
      <c r="MVR2" s="76"/>
      <c r="MVS2" s="76"/>
      <c r="MVT2" s="76"/>
      <c r="MVU2" s="76"/>
      <c r="MVV2" s="76"/>
      <c r="MVW2" s="76"/>
      <c r="MVX2" s="76"/>
      <c r="MVY2" s="76"/>
      <c r="MVZ2" s="76"/>
      <c r="MWA2" s="76"/>
      <c r="MWB2" s="76"/>
      <c r="MWC2" s="76"/>
      <c r="MWD2" s="76"/>
      <c r="MWE2" s="76"/>
      <c r="MWF2" s="76"/>
      <c r="MWG2" s="76"/>
      <c r="MWH2" s="76"/>
      <c r="MWI2" s="76"/>
      <c r="MWJ2" s="76"/>
      <c r="MWK2" s="76"/>
      <c r="MWL2" s="76"/>
      <c r="MWM2" s="76"/>
      <c r="MWN2" s="76"/>
      <c r="MWO2" s="76"/>
      <c r="MWP2" s="76"/>
      <c r="MWQ2" s="76"/>
      <c r="MWR2" s="76"/>
      <c r="MWS2" s="76"/>
      <c r="MWT2" s="76"/>
      <c r="MWU2" s="76"/>
      <c r="MWV2" s="76"/>
      <c r="MWW2" s="76"/>
      <c r="MWX2" s="76"/>
      <c r="MWY2" s="76"/>
      <c r="MWZ2" s="76"/>
      <c r="MXA2" s="76"/>
      <c r="MXB2" s="76"/>
      <c r="MXC2" s="76"/>
      <c r="MXD2" s="76"/>
      <c r="MXE2" s="76"/>
      <c r="MXF2" s="76"/>
      <c r="MXG2" s="76"/>
      <c r="MXH2" s="76"/>
      <c r="MXI2" s="76"/>
      <c r="MXJ2" s="76"/>
      <c r="MXK2" s="76"/>
      <c r="MXL2" s="76"/>
      <c r="MXM2" s="76"/>
      <c r="MXN2" s="76"/>
      <c r="MXO2" s="76"/>
      <c r="MXP2" s="76"/>
      <c r="MXQ2" s="76"/>
      <c r="MXR2" s="76"/>
      <c r="MXS2" s="76"/>
      <c r="MXT2" s="76"/>
      <c r="MXU2" s="76"/>
      <c r="MXV2" s="76"/>
      <c r="MXW2" s="76"/>
      <c r="MXX2" s="76"/>
      <c r="MXY2" s="76"/>
      <c r="MXZ2" s="76"/>
      <c r="MYA2" s="76"/>
      <c r="MYB2" s="76"/>
      <c r="MYC2" s="76"/>
      <c r="MYD2" s="76"/>
      <c r="MYE2" s="76"/>
      <c r="MYF2" s="76"/>
      <c r="MYG2" s="76"/>
      <c r="MYH2" s="76"/>
      <c r="MYI2" s="76"/>
      <c r="MYJ2" s="76"/>
      <c r="MYK2" s="76"/>
      <c r="MYL2" s="76"/>
      <c r="MYM2" s="76"/>
      <c r="MYN2" s="76"/>
      <c r="MYO2" s="76"/>
      <c r="MYP2" s="76"/>
      <c r="MYQ2" s="76"/>
      <c r="MYR2" s="76"/>
      <c r="MYS2" s="76"/>
      <c r="MYT2" s="76"/>
      <c r="MYU2" s="76"/>
      <c r="MYV2" s="76"/>
      <c r="MYW2" s="76"/>
      <c r="MYX2" s="76"/>
      <c r="MYY2" s="76"/>
      <c r="MYZ2" s="76"/>
      <c r="MZA2" s="76"/>
      <c r="MZB2" s="76"/>
      <c r="MZC2" s="76"/>
      <c r="MZD2" s="76"/>
      <c r="MZE2" s="76"/>
      <c r="MZF2" s="76"/>
      <c r="MZG2" s="76"/>
      <c r="MZH2" s="76"/>
      <c r="MZI2" s="76"/>
      <c r="MZJ2" s="76"/>
      <c r="MZK2" s="76"/>
      <c r="MZL2" s="76"/>
      <c r="MZM2" s="76"/>
      <c r="MZN2" s="76"/>
      <c r="MZO2" s="76"/>
      <c r="MZP2" s="76"/>
      <c r="MZQ2" s="76"/>
      <c r="MZR2" s="76"/>
      <c r="MZS2" s="76"/>
      <c r="MZT2" s="76"/>
      <c r="MZU2" s="76"/>
      <c r="MZV2" s="76"/>
      <c r="MZW2" s="76"/>
      <c r="MZX2" s="76"/>
      <c r="MZY2" s="76"/>
      <c r="MZZ2" s="76"/>
      <c r="NAA2" s="76"/>
      <c r="NAB2" s="76"/>
      <c r="NAC2" s="76"/>
      <c r="NAD2" s="76"/>
      <c r="NAE2" s="76"/>
      <c r="NAF2" s="76"/>
      <c r="NAG2" s="76"/>
      <c r="NAH2" s="76"/>
      <c r="NAI2" s="76"/>
      <c r="NAJ2" s="76"/>
      <c r="NAK2" s="76"/>
      <c r="NAL2" s="76"/>
      <c r="NAM2" s="76"/>
      <c r="NAN2" s="76"/>
      <c r="NAO2" s="76"/>
      <c r="NAP2" s="76"/>
      <c r="NAQ2" s="76"/>
      <c r="NAR2" s="76"/>
      <c r="NAS2" s="76"/>
      <c r="NAT2" s="76"/>
      <c r="NAU2" s="76"/>
      <c r="NAV2" s="76"/>
      <c r="NAW2" s="76"/>
      <c r="NAX2" s="76"/>
      <c r="NAY2" s="76"/>
      <c r="NAZ2" s="76"/>
      <c r="NBA2" s="76"/>
      <c r="NBB2" s="76"/>
      <c r="NBC2" s="76"/>
      <c r="NBD2" s="76"/>
      <c r="NBE2" s="76"/>
      <c r="NBF2" s="76"/>
      <c r="NBG2" s="76"/>
      <c r="NBH2" s="76"/>
      <c r="NBI2" s="76"/>
      <c r="NBJ2" s="76"/>
      <c r="NBK2" s="76"/>
      <c r="NBL2" s="76"/>
      <c r="NBM2" s="76"/>
      <c r="NBN2" s="76"/>
      <c r="NBO2" s="76"/>
      <c r="NBP2" s="76"/>
      <c r="NBQ2" s="76"/>
      <c r="NBR2" s="76"/>
      <c r="NBS2" s="76"/>
      <c r="NBT2" s="76"/>
      <c r="NBU2" s="76"/>
      <c r="NBV2" s="76"/>
      <c r="NBW2" s="76"/>
      <c r="NBX2" s="76"/>
      <c r="NBY2" s="76"/>
      <c r="NBZ2" s="76"/>
      <c r="NCA2" s="76"/>
      <c r="NCB2" s="76"/>
      <c r="NCC2" s="76"/>
      <c r="NCD2" s="76"/>
      <c r="NCE2" s="76"/>
      <c r="NCF2" s="76"/>
      <c r="NCG2" s="76"/>
      <c r="NCH2" s="76"/>
      <c r="NCI2" s="76"/>
      <c r="NCJ2" s="76"/>
      <c r="NCK2" s="76"/>
      <c r="NCL2" s="76"/>
      <c r="NCM2" s="76"/>
      <c r="NCN2" s="76"/>
      <c r="NCO2" s="76"/>
      <c r="NCP2" s="76"/>
      <c r="NCQ2" s="76"/>
      <c r="NCR2" s="76"/>
      <c r="NCS2" s="76"/>
      <c r="NCT2" s="76"/>
      <c r="NCU2" s="76"/>
      <c r="NCV2" s="76"/>
      <c r="NCW2" s="76"/>
      <c r="NCX2" s="76"/>
      <c r="NCY2" s="76"/>
      <c r="NCZ2" s="76"/>
      <c r="NDA2" s="76"/>
      <c r="NDB2" s="76"/>
      <c r="NDC2" s="76"/>
      <c r="NDD2" s="76"/>
      <c r="NDE2" s="76"/>
      <c r="NDF2" s="76"/>
      <c r="NDG2" s="76"/>
      <c r="NDH2" s="76"/>
      <c r="NDI2" s="76"/>
      <c r="NDJ2" s="76"/>
      <c r="NDK2" s="76"/>
      <c r="NDL2" s="76"/>
      <c r="NDM2" s="76"/>
      <c r="NDN2" s="76"/>
      <c r="NDO2" s="76"/>
      <c r="NDP2" s="76"/>
      <c r="NDQ2" s="76"/>
      <c r="NDR2" s="76"/>
      <c r="NDS2" s="76"/>
      <c r="NDT2" s="76"/>
      <c r="NDU2" s="76"/>
      <c r="NDV2" s="76"/>
      <c r="NDW2" s="76"/>
      <c r="NDX2" s="76"/>
      <c r="NDY2" s="76"/>
      <c r="NDZ2" s="76"/>
      <c r="NEA2" s="76"/>
      <c r="NEB2" s="76"/>
      <c r="NEC2" s="76"/>
      <c r="NED2" s="76"/>
      <c r="NEE2" s="76"/>
      <c r="NEF2" s="76"/>
      <c r="NEG2" s="76"/>
      <c r="NEH2" s="76"/>
      <c r="NEI2" s="76"/>
      <c r="NEJ2" s="76"/>
      <c r="NEK2" s="76"/>
      <c r="NEL2" s="76"/>
      <c r="NEM2" s="76"/>
      <c r="NEN2" s="76"/>
      <c r="NEO2" s="76"/>
      <c r="NEP2" s="76"/>
      <c r="NEQ2" s="76"/>
      <c r="NER2" s="76"/>
      <c r="NES2" s="76"/>
      <c r="NET2" s="76"/>
      <c r="NEU2" s="76"/>
      <c r="NEV2" s="76"/>
      <c r="NEW2" s="76"/>
      <c r="NEX2" s="76"/>
      <c r="NEY2" s="76"/>
      <c r="NEZ2" s="76"/>
      <c r="NFA2" s="76"/>
      <c r="NFB2" s="76"/>
      <c r="NFC2" s="76"/>
      <c r="NFD2" s="76"/>
      <c r="NFE2" s="76"/>
      <c r="NFF2" s="76"/>
      <c r="NFG2" s="76"/>
      <c r="NFH2" s="76"/>
      <c r="NFI2" s="76"/>
      <c r="NFJ2" s="76"/>
      <c r="NFK2" s="76"/>
      <c r="NFL2" s="76"/>
      <c r="NFM2" s="76"/>
      <c r="NFN2" s="76"/>
      <c r="NFO2" s="76"/>
      <c r="NFP2" s="76"/>
      <c r="NFQ2" s="76"/>
      <c r="NFR2" s="76"/>
      <c r="NFS2" s="76"/>
      <c r="NFT2" s="76"/>
      <c r="NFU2" s="76"/>
      <c r="NFV2" s="76"/>
      <c r="NFW2" s="76"/>
      <c r="NFX2" s="76"/>
      <c r="NFY2" s="76"/>
      <c r="NFZ2" s="76"/>
      <c r="NGA2" s="76"/>
      <c r="NGB2" s="76"/>
      <c r="NGC2" s="76"/>
      <c r="NGD2" s="76"/>
      <c r="NGE2" s="76"/>
      <c r="NGF2" s="76"/>
      <c r="NGG2" s="76"/>
      <c r="NGH2" s="76"/>
      <c r="NGI2" s="76"/>
      <c r="NGJ2" s="76"/>
      <c r="NGK2" s="76"/>
      <c r="NGL2" s="76"/>
      <c r="NGM2" s="76"/>
      <c r="NGN2" s="76"/>
      <c r="NGO2" s="76"/>
      <c r="NGP2" s="76"/>
      <c r="NGQ2" s="76"/>
      <c r="NGR2" s="76"/>
      <c r="NGS2" s="76"/>
      <c r="NGT2" s="76"/>
      <c r="NGU2" s="76"/>
      <c r="NGV2" s="76"/>
      <c r="NGW2" s="76"/>
      <c r="NGX2" s="76"/>
      <c r="NGY2" s="76"/>
      <c r="NGZ2" s="76"/>
      <c r="NHA2" s="76"/>
      <c r="NHB2" s="76"/>
      <c r="NHC2" s="76"/>
      <c r="NHD2" s="76"/>
      <c r="NHE2" s="76"/>
      <c r="NHF2" s="76"/>
      <c r="NHG2" s="76"/>
      <c r="NHH2" s="76"/>
      <c r="NHI2" s="76"/>
      <c r="NHJ2" s="76"/>
      <c r="NHK2" s="76"/>
      <c r="NHL2" s="76"/>
      <c r="NHM2" s="76"/>
      <c r="NHN2" s="76"/>
      <c r="NHO2" s="76"/>
      <c r="NHP2" s="76"/>
      <c r="NHQ2" s="76"/>
      <c r="NHR2" s="76"/>
      <c r="NHS2" s="76"/>
      <c r="NHT2" s="76"/>
      <c r="NHU2" s="76"/>
      <c r="NHV2" s="76"/>
      <c r="NHW2" s="76"/>
      <c r="NHX2" s="76"/>
      <c r="NHY2" s="76"/>
      <c r="NHZ2" s="76"/>
      <c r="NIA2" s="76"/>
      <c r="NIB2" s="76"/>
      <c r="NIC2" s="76"/>
      <c r="NID2" s="76"/>
      <c r="NIE2" s="76"/>
      <c r="NIF2" s="76"/>
      <c r="NIG2" s="76"/>
      <c r="NIH2" s="76"/>
      <c r="NII2" s="76"/>
      <c r="NIJ2" s="76"/>
      <c r="NIK2" s="76"/>
      <c r="NIL2" s="76"/>
      <c r="NIM2" s="76"/>
      <c r="NIN2" s="76"/>
      <c r="NIO2" s="76"/>
      <c r="NIP2" s="76"/>
      <c r="NIQ2" s="76"/>
      <c r="NIR2" s="76"/>
      <c r="NIS2" s="76"/>
      <c r="NIT2" s="76"/>
      <c r="NIU2" s="76"/>
      <c r="NIV2" s="76"/>
      <c r="NIW2" s="76"/>
      <c r="NIX2" s="76"/>
      <c r="NIY2" s="76"/>
      <c r="NIZ2" s="76"/>
      <c r="NJA2" s="76"/>
      <c r="NJB2" s="76"/>
      <c r="NJC2" s="76"/>
      <c r="NJD2" s="76"/>
      <c r="NJE2" s="76"/>
      <c r="NJF2" s="76"/>
      <c r="NJG2" s="76"/>
      <c r="NJH2" s="76"/>
      <c r="NJI2" s="76"/>
      <c r="NJJ2" s="76"/>
      <c r="NJK2" s="76"/>
      <c r="NJL2" s="76"/>
      <c r="NJM2" s="76"/>
      <c r="NJN2" s="76"/>
      <c r="NJO2" s="76"/>
      <c r="NJP2" s="76"/>
      <c r="NJQ2" s="76"/>
      <c r="NJR2" s="76"/>
      <c r="NJS2" s="76"/>
      <c r="NJT2" s="76"/>
      <c r="NJU2" s="76"/>
      <c r="NJV2" s="76"/>
      <c r="NJW2" s="76"/>
      <c r="NJX2" s="76"/>
      <c r="NJY2" s="76"/>
      <c r="NJZ2" s="76"/>
      <c r="NKA2" s="76"/>
      <c r="NKB2" s="76"/>
      <c r="NKC2" s="76"/>
      <c r="NKD2" s="76"/>
      <c r="NKE2" s="76"/>
      <c r="NKF2" s="76"/>
      <c r="NKG2" s="76"/>
      <c r="NKH2" s="76"/>
      <c r="NKI2" s="76"/>
      <c r="NKJ2" s="76"/>
      <c r="NKK2" s="76"/>
      <c r="NKL2" s="76"/>
      <c r="NKM2" s="76"/>
      <c r="NKN2" s="76"/>
      <c r="NKO2" s="76"/>
      <c r="NKP2" s="76"/>
      <c r="NKQ2" s="76"/>
      <c r="NKR2" s="76"/>
      <c r="NKS2" s="76"/>
      <c r="NKT2" s="76"/>
      <c r="NKU2" s="76"/>
      <c r="NKV2" s="76"/>
      <c r="NKW2" s="76"/>
      <c r="NKX2" s="76"/>
      <c r="NKY2" s="76"/>
      <c r="NKZ2" s="76"/>
      <c r="NLA2" s="76"/>
      <c r="NLB2" s="76"/>
      <c r="NLC2" s="76"/>
      <c r="NLD2" s="76"/>
      <c r="NLE2" s="76"/>
      <c r="NLF2" s="76"/>
      <c r="NLG2" s="76"/>
      <c r="NLH2" s="76"/>
      <c r="NLI2" s="76"/>
      <c r="NLJ2" s="76"/>
      <c r="NLK2" s="76"/>
      <c r="NLL2" s="76"/>
      <c r="NLM2" s="76"/>
      <c r="NLN2" s="76"/>
      <c r="NLO2" s="76"/>
      <c r="NLP2" s="76"/>
      <c r="NLQ2" s="76"/>
      <c r="NLR2" s="76"/>
      <c r="NLS2" s="76"/>
      <c r="NLT2" s="76"/>
      <c r="NLU2" s="76"/>
      <c r="NLV2" s="76"/>
      <c r="NLW2" s="76"/>
      <c r="NLX2" s="76"/>
      <c r="NLY2" s="76"/>
      <c r="NLZ2" s="76"/>
      <c r="NMA2" s="76"/>
      <c r="NMB2" s="76"/>
      <c r="NMC2" s="76"/>
      <c r="NMD2" s="76"/>
      <c r="NME2" s="76"/>
      <c r="NMF2" s="76"/>
      <c r="NMG2" s="76"/>
      <c r="NMH2" s="76"/>
      <c r="NMI2" s="76"/>
      <c r="NMJ2" s="76"/>
      <c r="NMK2" s="76"/>
      <c r="NML2" s="76"/>
      <c r="NMM2" s="76"/>
      <c r="NMN2" s="76"/>
      <c r="NMO2" s="76"/>
      <c r="NMP2" s="76"/>
      <c r="NMQ2" s="76"/>
      <c r="NMR2" s="76"/>
      <c r="NMS2" s="76"/>
      <c r="NMT2" s="76"/>
      <c r="NMU2" s="76"/>
      <c r="NMV2" s="76"/>
      <c r="NMW2" s="76"/>
      <c r="NMX2" s="76"/>
      <c r="NMY2" s="76"/>
      <c r="NMZ2" s="76"/>
      <c r="NNA2" s="76"/>
      <c r="NNB2" s="76"/>
      <c r="NNC2" s="76"/>
      <c r="NND2" s="76"/>
      <c r="NNE2" s="76"/>
      <c r="NNF2" s="76"/>
      <c r="NNG2" s="76"/>
      <c r="NNH2" s="76"/>
      <c r="NNI2" s="76"/>
      <c r="NNJ2" s="76"/>
      <c r="NNK2" s="76"/>
      <c r="NNL2" s="76"/>
      <c r="NNM2" s="76"/>
      <c r="NNN2" s="76"/>
      <c r="NNO2" s="76"/>
      <c r="NNP2" s="76"/>
      <c r="NNQ2" s="76"/>
      <c r="NNR2" s="76"/>
      <c r="NNS2" s="76"/>
      <c r="NNT2" s="76"/>
      <c r="NNU2" s="76"/>
      <c r="NNV2" s="76"/>
      <c r="NNW2" s="76"/>
      <c r="NNX2" s="76"/>
      <c r="NNY2" s="76"/>
      <c r="NNZ2" s="76"/>
      <c r="NOA2" s="76"/>
      <c r="NOB2" s="76"/>
      <c r="NOC2" s="76"/>
      <c r="NOD2" s="76"/>
      <c r="NOE2" s="76"/>
      <c r="NOF2" s="76"/>
      <c r="NOG2" s="76"/>
      <c r="NOH2" s="76"/>
      <c r="NOI2" s="76"/>
      <c r="NOJ2" s="76"/>
      <c r="NOK2" s="76"/>
      <c r="NOL2" s="76"/>
      <c r="NOM2" s="76"/>
      <c r="NON2" s="76"/>
      <c r="NOO2" s="76"/>
      <c r="NOP2" s="76"/>
      <c r="NOQ2" s="76"/>
      <c r="NOR2" s="76"/>
      <c r="NOS2" s="76"/>
      <c r="NOT2" s="76"/>
      <c r="NOU2" s="76"/>
      <c r="NOV2" s="76"/>
      <c r="NOW2" s="76"/>
      <c r="NOX2" s="76"/>
      <c r="NOY2" s="76"/>
      <c r="NOZ2" s="76"/>
      <c r="NPA2" s="76"/>
      <c r="NPB2" s="76"/>
      <c r="NPC2" s="76"/>
      <c r="NPD2" s="76"/>
      <c r="NPE2" s="76"/>
      <c r="NPF2" s="76"/>
      <c r="NPG2" s="76"/>
      <c r="NPH2" s="76"/>
      <c r="NPI2" s="76"/>
      <c r="NPJ2" s="76"/>
      <c r="NPK2" s="76"/>
      <c r="NPL2" s="76"/>
      <c r="NPM2" s="76"/>
      <c r="NPN2" s="76"/>
      <c r="NPO2" s="76"/>
      <c r="NPP2" s="76"/>
      <c r="NPQ2" s="76"/>
      <c r="NPR2" s="76"/>
      <c r="NPS2" s="76"/>
      <c r="NPT2" s="76"/>
      <c r="NPU2" s="76"/>
      <c r="NPV2" s="76"/>
      <c r="NPW2" s="76"/>
      <c r="NPX2" s="76"/>
      <c r="NPY2" s="76"/>
      <c r="NPZ2" s="76"/>
      <c r="NQA2" s="76"/>
      <c r="NQB2" s="76"/>
      <c r="NQC2" s="76"/>
      <c r="NQD2" s="76"/>
      <c r="NQE2" s="76"/>
      <c r="NQF2" s="76"/>
      <c r="NQG2" s="76"/>
      <c r="NQH2" s="76"/>
      <c r="NQI2" s="76"/>
      <c r="NQJ2" s="76"/>
      <c r="NQK2" s="76"/>
      <c r="NQL2" s="76"/>
      <c r="NQM2" s="76"/>
      <c r="NQN2" s="76"/>
      <c r="NQO2" s="76"/>
      <c r="NQP2" s="76"/>
      <c r="NQQ2" s="76"/>
      <c r="NQR2" s="76"/>
      <c r="NQS2" s="76"/>
      <c r="NQT2" s="76"/>
      <c r="NQU2" s="76"/>
      <c r="NQV2" s="76"/>
      <c r="NQW2" s="76"/>
      <c r="NQX2" s="76"/>
      <c r="NQY2" s="76"/>
      <c r="NQZ2" s="76"/>
      <c r="NRA2" s="76"/>
      <c r="NRB2" s="76"/>
      <c r="NRC2" s="76"/>
      <c r="NRD2" s="76"/>
      <c r="NRE2" s="76"/>
      <c r="NRF2" s="76"/>
      <c r="NRG2" s="76"/>
      <c r="NRH2" s="76"/>
      <c r="NRI2" s="76"/>
      <c r="NRJ2" s="76"/>
      <c r="NRK2" s="76"/>
      <c r="NRL2" s="76"/>
      <c r="NRM2" s="76"/>
      <c r="NRN2" s="76"/>
      <c r="NRO2" s="76"/>
      <c r="NRP2" s="76"/>
      <c r="NRQ2" s="76"/>
      <c r="NRR2" s="76"/>
      <c r="NRS2" s="76"/>
      <c r="NRT2" s="76"/>
      <c r="NRU2" s="76"/>
      <c r="NRV2" s="76"/>
      <c r="NRW2" s="76"/>
      <c r="NRX2" s="76"/>
      <c r="NRY2" s="76"/>
      <c r="NRZ2" s="76"/>
      <c r="NSA2" s="76"/>
      <c r="NSB2" s="76"/>
      <c r="NSC2" s="76"/>
      <c r="NSD2" s="76"/>
      <c r="NSE2" s="76"/>
      <c r="NSF2" s="76"/>
      <c r="NSG2" s="76"/>
      <c r="NSH2" s="76"/>
      <c r="NSI2" s="76"/>
      <c r="NSJ2" s="76"/>
      <c r="NSK2" s="76"/>
      <c r="NSL2" s="76"/>
      <c r="NSM2" s="76"/>
      <c r="NSN2" s="76"/>
      <c r="NSO2" s="76"/>
      <c r="NSP2" s="76"/>
      <c r="NSQ2" s="76"/>
      <c r="NSR2" s="76"/>
      <c r="NSS2" s="76"/>
      <c r="NST2" s="76"/>
      <c r="NSU2" s="76"/>
      <c r="NSV2" s="76"/>
      <c r="NSW2" s="76"/>
      <c r="NSX2" s="76"/>
      <c r="NSY2" s="76"/>
      <c r="NSZ2" s="76"/>
      <c r="NTA2" s="76"/>
      <c r="NTB2" s="76"/>
      <c r="NTC2" s="76"/>
      <c r="NTD2" s="76"/>
      <c r="NTE2" s="76"/>
      <c r="NTF2" s="76"/>
      <c r="NTG2" s="76"/>
      <c r="NTH2" s="76"/>
      <c r="NTI2" s="76"/>
      <c r="NTJ2" s="76"/>
      <c r="NTK2" s="76"/>
      <c r="NTL2" s="76"/>
      <c r="NTM2" s="76"/>
      <c r="NTN2" s="76"/>
      <c r="NTO2" s="76"/>
      <c r="NTP2" s="76"/>
      <c r="NTQ2" s="76"/>
      <c r="NTR2" s="76"/>
      <c r="NTS2" s="76"/>
      <c r="NTT2" s="76"/>
      <c r="NTU2" s="76"/>
      <c r="NTV2" s="76"/>
      <c r="NTW2" s="76"/>
      <c r="NTX2" s="76"/>
      <c r="NTY2" s="76"/>
      <c r="NTZ2" s="76"/>
      <c r="NUA2" s="76"/>
      <c r="NUB2" s="76"/>
      <c r="NUC2" s="76"/>
      <c r="NUD2" s="76"/>
      <c r="NUE2" s="76"/>
      <c r="NUF2" s="76"/>
      <c r="NUG2" s="76"/>
      <c r="NUH2" s="76"/>
      <c r="NUI2" s="76"/>
      <c r="NUJ2" s="76"/>
      <c r="NUK2" s="76"/>
      <c r="NUL2" s="76"/>
      <c r="NUM2" s="76"/>
      <c r="NUN2" s="76"/>
      <c r="NUO2" s="76"/>
      <c r="NUP2" s="76"/>
      <c r="NUQ2" s="76"/>
      <c r="NUR2" s="76"/>
      <c r="NUS2" s="76"/>
      <c r="NUT2" s="76"/>
      <c r="NUU2" s="76"/>
      <c r="NUV2" s="76"/>
      <c r="NUW2" s="76"/>
      <c r="NUX2" s="76"/>
      <c r="NUY2" s="76"/>
      <c r="NUZ2" s="76"/>
      <c r="NVA2" s="76"/>
      <c r="NVB2" s="76"/>
      <c r="NVC2" s="76"/>
      <c r="NVD2" s="76"/>
      <c r="NVE2" s="76"/>
      <c r="NVF2" s="76"/>
      <c r="NVG2" s="76"/>
      <c r="NVH2" s="76"/>
      <c r="NVI2" s="76"/>
      <c r="NVJ2" s="76"/>
      <c r="NVK2" s="76"/>
      <c r="NVL2" s="76"/>
      <c r="NVM2" s="76"/>
      <c r="NVN2" s="76"/>
      <c r="NVO2" s="76"/>
      <c r="NVP2" s="76"/>
      <c r="NVQ2" s="76"/>
      <c r="NVR2" s="76"/>
      <c r="NVS2" s="76"/>
      <c r="NVT2" s="76"/>
      <c r="NVU2" s="76"/>
      <c r="NVV2" s="76"/>
      <c r="NVW2" s="76"/>
      <c r="NVX2" s="76"/>
      <c r="NVY2" s="76"/>
      <c r="NVZ2" s="76"/>
      <c r="NWA2" s="76"/>
      <c r="NWB2" s="76"/>
      <c r="NWC2" s="76"/>
      <c r="NWD2" s="76"/>
      <c r="NWE2" s="76"/>
      <c r="NWF2" s="76"/>
      <c r="NWG2" s="76"/>
      <c r="NWH2" s="76"/>
      <c r="NWI2" s="76"/>
      <c r="NWJ2" s="76"/>
      <c r="NWK2" s="76"/>
      <c r="NWL2" s="76"/>
      <c r="NWM2" s="76"/>
      <c r="NWN2" s="76"/>
      <c r="NWO2" s="76"/>
      <c r="NWP2" s="76"/>
      <c r="NWQ2" s="76"/>
      <c r="NWR2" s="76"/>
      <c r="NWS2" s="76"/>
      <c r="NWT2" s="76"/>
      <c r="NWU2" s="76"/>
      <c r="NWV2" s="76"/>
      <c r="NWW2" s="76"/>
      <c r="NWX2" s="76"/>
      <c r="NWY2" s="76"/>
      <c r="NWZ2" s="76"/>
      <c r="NXA2" s="76"/>
      <c r="NXB2" s="76"/>
      <c r="NXC2" s="76"/>
      <c r="NXD2" s="76"/>
      <c r="NXE2" s="76"/>
      <c r="NXF2" s="76"/>
      <c r="NXG2" s="76"/>
      <c r="NXH2" s="76"/>
      <c r="NXI2" s="76"/>
      <c r="NXJ2" s="76"/>
      <c r="NXK2" s="76"/>
      <c r="NXL2" s="76"/>
      <c r="NXM2" s="76"/>
      <c r="NXN2" s="76"/>
      <c r="NXO2" s="76"/>
      <c r="NXP2" s="76"/>
      <c r="NXQ2" s="76"/>
      <c r="NXR2" s="76"/>
      <c r="NXS2" s="76"/>
      <c r="NXT2" s="76"/>
      <c r="NXU2" s="76"/>
      <c r="NXV2" s="76"/>
      <c r="NXW2" s="76"/>
      <c r="NXX2" s="76"/>
      <c r="NXY2" s="76"/>
      <c r="NXZ2" s="76"/>
      <c r="NYA2" s="76"/>
      <c r="NYB2" s="76"/>
      <c r="NYC2" s="76"/>
      <c r="NYD2" s="76"/>
      <c r="NYE2" s="76"/>
      <c r="NYF2" s="76"/>
      <c r="NYG2" s="76"/>
      <c r="NYH2" s="76"/>
      <c r="NYI2" s="76"/>
      <c r="NYJ2" s="76"/>
      <c r="NYK2" s="76"/>
      <c r="NYL2" s="76"/>
      <c r="NYM2" s="76"/>
      <c r="NYN2" s="76"/>
      <c r="NYO2" s="76"/>
      <c r="NYP2" s="76"/>
      <c r="NYQ2" s="76"/>
      <c r="NYR2" s="76"/>
      <c r="NYS2" s="76"/>
      <c r="NYT2" s="76"/>
      <c r="NYU2" s="76"/>
      <c r="NYV2" s="76"/>
      <c r="NYW2" s="76"/>
      <c r="NYX2" s="76"/>
      <c r="NYY2" s="76"/>
      <c r="NYZ2" s="76"/>
      <c r="NZA2" s="76"/>
      <c r="NZB2" s="76"/>
      <c r="NZC2" s="76"/>
      <c r="NZD2" s="76"/>
      <c r="NZE2" s="76"/>
      <c r="NZF2" s="76"/>
      <c r="NZG2" s="76"/>
      <c r="NZH2" s="76"/>
      <c r="NZI2" s="76"/>
      <c r="NZJ2" s="76"/>
      <c r="NZK2" s="76"/>
      <c r="NZL2" s="76"/>
      <c r="NZM2" s="76"/>
      <c r="NZN2" s="76"/>
      <c r="NZO2" s="76"/>
      <c r="NZP2" s="76"/>
      <c r="NZQ2" s="76"/>
      <c r="NZR2" s="76"/>
      <c r="NZS2" s="76"/>
      <c r="NZT2" s="76"/>
      <c r="NZU2" s="76"/>
      <c r="NZV2" s="76"/>
      <c r="NZW2" s="76"/>
      <c r="NZX2" s="76"/>
      <c r="NZY2" s="76"/>
      <c r="NZZ2" s="76"/>
      <c r="OAA2" s="76"/>
      <c r="OAB2" s="76"/>
      <c r="OAC2" s="76"/>
      <c r="OAD2" s="76"/>
      <c r="OAE2" s="76"/>
      <c r="OAF2" s="76"/>
      <c r="OAG2" s="76"/>
      <c r="OAH2" s="76"/>
      <c r="OAI2" s="76"/>
      <c r="OAJ2" s="76"/>
      <c r="OAK2" s="76"/>
      <c r="OAL2" s="76"/>
      <c r="OAM2" s="76"/>
      <c r="OAN2" s="76"/>
      <c r="OAO2" s="76"/>
      <c r="OAP2" s="76"/>
      <c r="OAQ2" s="76"/>
      <c r="OAR2" s="76"/>
      <c r="OAS2" s="76"/>
      <c r="OAT2" s="76"/>
      <c r="OAU2" s="76"/>
      <c r="OAV2" s="76"/>
      <c r="OAW2" s="76"/>
      <c r="OAX2" s="76"/>
      <c r="OAY2" s="76"/>
      <c r="OAZ2" s="76"/>
      <c r="OBA2" s="76"/>
      <c r="OBB2" s="76"/>
      <c r="OBC2" s="76"/>
      <c r="OBD2" s="76"/>
      <c r="OBE2" s="76"/>
      <c r="OBF2" s="76"/>
      <c r="OBG2" s="76"/>
      <c r="OBH2" s="76"/>
      <c r="OBI2" s="76"/>
      <c r="OBJ2" s="76"/>
      <c r="OBK2" s="76"/>
      <c r="OBL2" s="76"/>
      <c r="OBM2" s="76"/>
      <c r="OBN2" s="76"/>
      <c r="OBO2" s="76"/>
      <c r="OBP2" s="76"/>
      <c r="OBQ2" s="76"/>
      <c r="OBR2" s="76"/>
      <c r="OBS2" s="76"/>
      <c r="OBT2" s="76"/>
      <c r="OBU2" s="76"/>
      <c r="OBV2" s="76"/>
      <c r="OBW2" s="76"/>
      <c r="OBX2" s="76"/>
      <c r="OBY2" s="76"/>
      <c r="OBZ2" s="76"/>
      <c r="OCA2" s="76"/>
      <c r="OCB2" s="76"/>
      <c r="OCC2" s="76"/>
      <c r="OCD2" s="76"/>
      <c r="OCE2" s="76"/>
      <c r="OCF2" s="76"/>
      <c r="OCG2" s="76"/>
      <c r="OCH2" s="76"/>
      <c r="OCI2" s="76"/>
      <c r="OCJ2" s="76"/>
      <c r="OCK2" s="76"/>
      <c r="OCL2" s="76"/>
      <c r="OCM2" s="76"/>
      <c r="OCN2" s="76"/>
      <c r="OCO2" s="76"/>
      <c r="OCP2" s="76"/>
      <c r="OCQ2" s="76"/>
      <c r="OCR2" s="76"/>
      <c r="OCS2" s="76"/>
      <c r="OCT2" s="76"/>
      <c r="OCU2" s="76"/>
      <c r="OCV2" s="76"/>
      <c r="OCW2" s="76"/>
      <c r="OCX2" s="76"/>
      <c r="OCY2" s="76"/>
      <c r="OCZ2" s="76"/>
      <c r="ODA2" s="76"/>
      <c r="ODB2" s="76"/>
      <c r="ODC2" s="76"/>
      <c r="ODD2" s="76"/>
      <c r="ODE2" s="76"/>
      <c r="ODF2" s="76"/>
      <c r="ODG2" s="76"/>
      <c r="ODH2" s="76"/>
      <c r="ODI2" s="76"/>
      <c r="ODJ2" s="76"/>
      <c r="ODK2" s="76"/>
      <c r="ODL2" s="76"/>
      <c r="ODM2" s="76"/>
      <c r="ODN2" s="76"/>
      <c r="ODO2" s="76"/>
      <c r="ODP2" s="76"/>
      <c r="ODQ2" s="76"/>
      <c r="ODR2" s="76"/>
      <c r="ODS2" s="76"/>
      <c r="ODT2" s="76"/>
      <c r="ODU2" s="76"/>
      <c r="ODV2" s="76"/>
      <c r="ODW2" s="76"/>
      <c r="ODX2" s="76"/>
      <c r="ODY2" s="76"/>
      <c r="ODZ2" s="76"/>
      <c r="OEA2" s="76"/>
      <c r="OEB2" s="76"/>
      <c r="OEC2" s="76"/>
      <c r="OED2" s="76"/>
      <c r="OEE2" s="76"/>
      <c r="OEF2" s="76"/>
      <c r="OEG2" s="76"/>
      <c r="OEH2" s="76"/>
      <c r="OEI2" s="76"/>
      <c r="OEJ2" s="76"/>
      <c r="OEK2" s="76"/>
      <c r="OEL2" s="76"/>
      <c r="OEM2" s="76"/>
      <c r="OEN2" s="76"/>
      <c r="OEO2" s="76"/>
      <c r="OEP2" s="76"/>
      <c r="OEQ2" s="76"/>
      <c r="OER2" s="76"/>
      <c r="OES2" s="76"/>
      <c r="OET2" s="76"/>
      <c r="OEU2" s="76"/>
      <c r="OEV2" s="76"/>
      <c r="OEW2" s="76"/>
      <c r="OEX2" s="76"/>
      <c r="OEY2" s="76"/>
      <c r="OEZ2" s="76"/>
      <c r="OFA2" s="76"/>
      <c r="OFB2" s="76"/>
      <c r="OFC2" s="76"/>
      <c r="OFD2" s="76"/>
      <c r="OFE2" s="76"/>
      <c r="OFF2" s="76"/>
      <c r="OFG2" s="76"/>
      <c r="OFH2" s="76"/>
      <c r="OFI2" s="76"/>
      <c r="OFJ2" s="76"/>
      <c r="OFK2" s="76"/>
      <c r="OFL2" s="76"/>
      <c r="OFM2" s="76"/>
      <c r="OFN2" s="76"/>
      <c r="OFO2" s="76"/>
      <c r="OFP2" s="76"/>
      <c r="OFQ2" s="76"/>
      <c r="OFR2" s="76"/>
      <c r="OFS2" s="76"/>
      <c r="OFT2" s="76"/>
      <c r="OFU2" s="76"/>
      <c r="OFV2" s="76"/>
      <c r="OFW2" s="76"/>
      <c r="OFX2" s="76"/>
      <c r="OFY2" s="76"/>
      <c r="OFZ2" s="76"/>
      <c r="OGA2" s="76"/>
      <c r="OGB2" s="76"/>
      <c r="OGC2" s="76"/>
      <c r="OGD2" s="76"/>
      <c r="OGE2" s="76"/>
      <c r="OGF2" s="76"/>
      <c r="OGG2" s="76"/>
      <c r="OGH2" s="76"/>
      <c r="OGI2" s="76"/>
      <c r="OGJ2" s="76"/>
      <c r="OGK2" s="76"/>
      <c r="OGL2" s="76"/>
      <c r="OGM2" s="76"/>
      <c r="OGN2" s="76"/>
      <c r="OGO2" s="76"/>
      <c r="OGP2" s="76"/>
      <c r="OGQ2" s="76"/>
      <c r="OGR2" s="76"/>
      <c r="OGS2" s="76"/>
      <c r="OGT2" s="76"/>
      <c r="OGU2" s="76"/>
      <c r="OGV2" s="76"/>
      <c r="OGW2" s="76"/>
      <c r="OGX2" s="76"/>
      <c r="OGY2" s="76"/>
      <c r="OGZ2" s="76"/>
      <c r="OHA2" s="76"/>
      <c r="OHB2" s="76"/>
      <c r="OHC2" s="76"/>
      <c r="OHD2" s="76"/>
      <c r="OHE2" s="76"/>
      <c r="OHF2" s="76"/>
      <c r="OHG2" s="76"/>
      <c r="OHH2" s="76"/>
      <c r="OHI2" s="76"/>
      <c r="OHJ2" s="76"/>
      <c r="OHK2" s="76"/>
      <c r="OHL2" s="76"/>
      <c r="OHM2" s="76"/>
      <c r="OHN2" s="76"/>
      <c r="OHO2" s="76"/>
      <c r="OHP2" s="76"/>
      <c r="OHQ2" s="76"/>
      <c r="OHR2" s="76"/>
      <c r="OHS2" s="76"/>
      <c r="OHT2" s="76"/>
      <c r="OHU2" s="76"/>
      <c r="OHV2" s="76"/>
      <c r="OHW2" s="76"/>
      <c r="OHX2" s="76"/>
      <c r="OHY2" s="76"/>
      <c r="OHZ2" s="76"/>
      <c r="OIA2" s="76"/>
      <c r="OIB2" s="76"/>
      <c r="OIC2" s="76"/>
      <c r="OID2" s="76"/>
      <c r="OIE2" s="76"/>
      <c r="OIF2" s="76"/>
      <c r="OIG2" s="76"/>
      <c r="OIH2" s="76"/>
      <c r="OII2" s="76"/>
      <c r="OIJ2" s="76"/>
      <c r="OIK2" s="76"/>
      <c r="OIL2" s="76"/>
      <c r="OIM2" s="76"/>
      <c r="OIN2" s="76"/>
      <c r="OIO2" s="76"/>
      <c r="OIP2" s="76"/>
      <c r="OIQ2" s="76"/>
      <c r="OIR2" s="76"/>
      <c r="OIS2" s="76"/>
      <c r="OIT2" s="76"/>
      <c r="OIU2" s="76"/>
      <c r="OIV2" s="76"/>
      <c r="OIW2" s="76"/>
      <c r="OIX2" s="76"/>
      <c r="OIY2" s="76"/>
      <c r="OIZ2" s="76"/>
      <c r="OJA2" s="76"/>
      <c r="OJB2" s="76"/>
      <c r="OJC2" s="76"/>
      <c r="OJD2" s="76"/>
      <c r="OJE2" s="76"/>
      <c r="OJF2" s="76"/>
      <c r="OJG2" s="76"/>
      <c r="OJH2" s="76"/>
      <c r="OJI2" s="76"/>
      <c r="OJJ2" s="76"/>
      <c r="OJK2" s="76"/>
      <c r="OJL2" s="76"/>
      <c r="OJM2" s="76"/>
      <c r="OJN2" s="76"/>
      <c r="OJO2" s="76"/>
      <c r="OJP2" s="76"/>
      <c r="OJQ2" s="76"/>
      <c r="OJR2" s="76"/>
      <c r="OJS2" s="76"/>
      <c r="OJT2" s="76"/>
      <c r="OJU2" s="76"/>
      <c r="OJV2" s="76"/>
      <c r="OJW2" s="76"/>
      <c r="OJX2" s="76"/>
      <c r="OJY2" s="76"/>
      <c r="OJZ2" s="76"/>
      <c r="OKA2" s="76"/>
      <c r="OKB2" s="76"/>
      <c r="OKC2" s="76"/>
      <c r="OKD2" s="76"/>
      <c r="OKE2" s="76"/>
      <c r="OKF2" s="76"/>
      <c r="OKG2" s="76"/>
      <c r="OKH2" s="76"/>
      <c r="OKI2" s="76"/>
      <c r="OKJ2" s="76"/>
      <c r="OKK2" s="76"/>
      <c r="OKL2" s="76"/>
      <c r="OKM2" s="76"/>
      <c r="OKN2" s="76"/>
      <c r="OKO2" s="76"/>
      <c r="OKP2" s="76"/>
      <c r="OKQ2" s="76"/>
      <c r="OKR2" s="76"/>
      <c r="OKS2" s="76"/>
      <c r="OKT2" s="76"/>
      <c r="OKU2" s="76"/>
      <c r="OKV2" s="76"/>
      <c r="OKW2" s="76"/>
      <c r="OKX2" s="76"/>
      <c r="OKY2" s="76"/>
      <c r="OKZ2" s="76"/>
      <c r="OLA2" s="76"/>
      <c r="OLB2" s="76"/>
      <c r="OLC2" s="76"/>
      <c r="OLD2" s="76"/>
      <c r="OLE2" s="76"/>
      <c r="OLF2" s="76"/>
      <c r="OLG2" s="76"/>
      <c r="OLH2" s="76"/>
      <c r="OLI2" s="76"/>
      <c r="OLJ2" s="76"/>
      <c r="OLK2" s="76"/>
      <c r="OLL2" s="76"/>
      <c r="OLM2" s="76"/>
      <c r="OLN2" s="76"/>
      <c r="OLO2" s="76"/>
      <c r="OLP2" s="76"/>
      <c r="OLQ2" s="76"/>
      <c r="OLR2" s="76"/>
      <c r="OLS2" s="76"/>
      <c r="OLT2" s="76"/>
      <c r="OLU2" s="76"/>
      <c r="OLV2" s="76"/>
      <c r="OLW2" s="76"/>
      <c r="OLX2" s="76"/>
      <c r="OLY2" s="76"/>
      <c r="OLZ2" s="76"/>
      <c r="OMA2" s="76"/>
      <c r="OMB2" s="76"/>
      <c r="OMC2" s="76"/>
      <c r="OMD2" s="76"/>
      <c r="OME2" s="76"/>
      <c r="OMF2" s="76"/>
      <c r="OMG2" s="76"/>
      <c r="OMH2" s="76"/>
      <c r="OMI2" s="76"/>
      <c r="OMJ2" s="76"/>
      <c r="OMK2" s="76"/>
      <c r="OML2" s="76"/>
      <c r="OMM2" s="76"/>
      <c r="OMN2" s="76"/>
      <c r="OMO2" s="76"/>
      <c r="OMP2" s="76"/>
      <c r="OMQ2" s="76"/>
      <c r="OMR2" s="76"/>
      <c r="OMS2" s="76"/>
      <c r="OMT2" s="76"/>
      <c r="OMU2" s="76"/>
      <c r="OMV2" s="76"/>
      <c r="OMW2" s="76"/>
      <c r="OMX2" s="76"/>
      <c r="OMY2" s="76"/>
      <c r="OMZ2" s="76"/>
      <c r="ONA2" s="76"/>
      <c r="ONB2" s="76"/>
      <c r="ONC2" s="76"/>
      <c r="OND2" s="76"/>
      <c r="ONE2" s="76"/>
      <c r="ONF2" s="76"/>
      <c r="ONG2" s="76"/>
      <c r="ONH2" s="76"/>
      <c r="ONI2" s="76"/>
      <c r="ONJ2" s="76"/>
      <c r="ONK2" s="76"/>
      <c r="ONL2" s="76"/>
      <c r="ONM2" s="76"/>
      <c r="ONN2" s="76"/>
      <c r="ONO2" s="76"/>
      <c r="ONP2" s="76"/>
      <c r="ONQ2" s="76"/>
      <c r="ONR2" s="76"/>
      <c r="ONS2" s="76"/>
      <c r="ONT2" s="76"/>
      <c r="ONU2" s="76"/>
      <c r="ONV2" s="76"/>
      <c r="ONW2" s="76"/>
      <c r="ONX2" s="76"/>
      <c r="ONY2" s="76"/>
      <c r="ONZ2" s="76"/>
      <c r="OOA2" s="76"/>
      <c r="OOB2" s="76"/>
      <c r="OOC2" s="76"/>
      <c r="OOD2" s="76"/>
      <c r="OOE2" s="76"/>
      <c r="OOF2" s="76"/>
      <c r="OOG2" s="76"/>
      <c r="OOH2" s="76"/>
      <c r="OOI2" s="76"/>
      <c r="OOJ2" s="76"/>
      <c r="OOK2" s="76"/>
      <c r="OOL2" s="76"/>
      <c r="OOM2" s="76"/>
      <c r="OON2" s="76"/>
      <c r="OOO2" s="76"/>
      <c r="OOP2" s="76"/>
      <c r="OOQ2" s="76"/>
      <c r="OOR2" s="76"/>
      <c r="OOS2" s="76"/>
      <c r="OOT2" s="76"/>
      <c r="OOU2" s="76"/>
      <c r="OOV2" s="76"/>
      <c r="OOW2" s="76"/>
      <c r="OOX2" s="76"/>
      <c r="OOY2" s="76"/>
      <c r="OOZ2" s="76"/>
      <c r="OPA2" s="76"/>
      <c r="OPB2" s="76"/>
      <c r="OPC2" s="76"/>
      <c r="OPD2" s="76"/>
      <c r="OPE2" s="76"/>
      <c r="OPF2" s="76"/>
      <c r="OPG2" s="76"/>
      <c r="OPH2" s="76"/>
      <c r="OPI2" s="76"/>
      <c r="OPJ2" s="76"/>
      <c r="OPK2" s="76"/>
      <c r="OPL2" s="76"/>
      <c r="OPM2" s="76"/>
      <c r="OPN2" s="76"/>
      <c r="OPO2" s="76"/>
      <c r="OPP2" s="76"/>
      <c r="OPQ2" s="76"/>
      <c r="OPR2" s="76"/>
      <c r="OPS2" s="76"/>
      <c r="OPT2" s="76"/>
      <c r="OPU2" s="76"/>
      <c r="OPV2" s="76"/>
      <c r="OPW2" s="76"/>
      <c r="OPX2" s="76"/>
      <c r="OPY2" s="76"/>
      <c r="OPZ2" s="76"/>
      <c r="OQA2" s="76"/>
      <c r="OQB2" s="76"/>
      <c r="OQC2" s="76"/>
      <c r="OQD2" s="76"/>
      <c r="OQE2" s="76"/>
      <c r="OQF2" s="76"/>
      <c r="OQG2" s="76"/>
      <c r="OQH2" s="76"/>
      <c r="OQI2" s="76"/>
      <c r="OQJ2" s="76"/>
      <c r="OQK2" s="76"/>
      <c r="OQL2" s="76"/>
      <c r="OQM2" s="76"/>
      <c r="OQN2" s="76"/>
      <c r="OQO2" s="76"/>
      <c r="OQP2" s="76"/>
      <c r="OQQ2" s="76"/>
      <c r="OQR2" s="76"/>
      <c r="OQS2" s="76"/>
      <c r="OQT2" s="76"/>
      <c r="OQU2" s="76"/>
      <c r="OQV2" s="76"/>
      <c r="OQW2" s="76"/>
      <c r="OQX2" s="76"/>
      <c r="OQY2" s="76"/>
      <c r="OQZ2" s="76"/>
      <c r="ORA2" s="76"/>
      <c r="ORB2" s="76"/>
      <c r="ORC2" s="76"/>
      <c r="ORD2" s="76"/>
      <c r="ORE2" s="76"/>
      <c r="ORF2" s="76"/>
      <c r="ORG2" s="76"/>
      <c r="ORH2" s="76"/>
      <c r="ORI2" s="76"/>
      <c r="ORJ2" s="76"/>
      <c r="ORK2" s="76"/>
      <c r="ORL2" s="76"/>
      <c r="ORM2" s="76"/>
      <c r="ORN2" s="76"/>
      <c r="ORO2" s="76"/>
      <c r="ORP2" s="76"/>
      <c r="ORQ2" s="76"/>
      <c r="ORR2" s="76"/>
      <c r="ORS2" s="76"/>
      <c r="ORT2" s="76"/>
      <c r="ORU2" s="76"/>
      <c r="ORV2" s="76"/>
      <c r="ORW2" s="76"/>
      <c r="ORX2" s="76"/>
      <c r="ORY2" s="76"/>
      <c r="ORZ2" s="76"/>
      <c r="OSA2" s="76"/>
      <c r="OSB2" s="76"/>
      <c r="OSC2" s="76"/>
      <c r="OSD2" s="76"/>
      <c r="OSE2" s="76"/>
      <c r="OSF2" s="76"/>
      <c r="OSG2" s="76"/>
      <c r="OSH2" s="76"/>
      <c r="OSI2" s="76"/>
      <c r="OSJ2" s="76"/>
      <c r="OSK2" s="76"/>
      <c r="OSL2" s="76"/>
      <c r="OSM2" s="76"/>
      <c r="OSN2" s="76"/>
      <c r="OSO2" s="76"/>
      <c r="OSP2" s="76"/>
      <c r="OSQ2" s="76"/>
      <c r="OSR2" s="76"/>
      <c r="OSS2" s="76"/>
      <c r="OST2" s="76"/>
      <c r="OSU2" s="76"/>
      <c r="OSV2" s="76"/>
      <c r="OSW2" s="76"/>
      <c r="OSX2" s="76"/>
      <c r="OSY2" s="76"/>
      <c r="OSZ2" s="76"/>
      <c r="OTA2" s="76"/>
      <c r="OTB2" s="76"/>
      <c r="OTC2" s="76"/>
      <c r="OTD2" s="76"/>
      <c r="OTE2" s="76"/>
      <c r="OTF2" s="76"/>
      <c r="OTG2" s="76"/>
      <c r="OTH2" s="76"/>
      <c r="OTI2" s="76"/>
      <c r="OTJ2" s="76"/>
      <c r="OTK2" s="76"/>
      <c r="OTL2" s="76"/>
      <c r="OTM2" s="76"/>
      <c r="OTN2" s="76"/>
      <c r="OTO2" s="76"/>
      <c r="OTP2" s="76"/>
      <c r="OTQ2" s="76"/>
      <c r="OTR2" s="76"/>
      <c r="OTS2" s="76"/>
      <c r="OTT2" s="76"/>
      <c r="OTU2" s="76"/>
      <c r="OTV2" s="76"/>
      <c r="OTW2" s="76"/>
      <c r="OTX2" s="76"/>
      <c r="OTY2" s="76"/>
      <c r="OTZ2" s="76"/>
      <c r="OUA2" s="76"/>
      <c r="OUB2" s="76"/>
      <c r="OUC2" s="76"/>
      <c r="OUD2" s="76"/>
      <c r="OUE2" s="76"/>
      <c r="OUF2" s="76"/>
      <c r="OUG2" s="76"/>
      <c r="OUH2" s="76"/>
      <c r="OUI2" s="76"/>
      <c r="OUJ2" s="76"/>
      <c r="OUK2" s="76"/>
      <c r="OUL2" s="76"/>
      <c r="OUM2" s="76"/>
      <c r="OUN2" s="76"/>
      <c r="OUO2" s="76"/>
      <c r="OUP2" s="76"/>
      <c r="OUQ2" s="76"/>
      <c r="OUR2" s="76"/>
      <c r="OUS2" s="76"/>
      <c r="OUT2" s="76"/>
      <c r="OUU2" s="76"/>
      <c r="OUV2" s="76"/>
      <c r="OUW2" s="76"/>
      <c r="OUX2" s="76"/>
      <c r="OUY2" s="76"/>
      <c r="OUZ2" s="76"/>
      <c r="OVA2" s="76"/>
      <c r="OVB2" s="76"/>
      <c r="OVC2" s="76"/>
      <c r="OVD2" s="76"/>
      <c r="OVE2" s="76"/>
      <c r="OVF2" s="76"/>
      <c r="OVG2" s="76"/>
      <c r="OVH2" s="76"/>
      <c r="OVI2" s="76"/>
      <c r="OVJ2" s="76"/>
      <c r="OVK2" s="76"/>
      <c r="OVL2" s="76"/>
      <c r="OVM2" s="76"/>
      <c r="OVN2" s="76"/>
      <c r="OVO2" s="76"/>
      <c r="OVP2" s="76"/>
      <c r="OVQ2" s="76"/>
      <c r="OVR2" s="76"/>
      <c r="OVS2" s="76"/>
      <c r="OVT2" s="76"/>
      <c r="OVU2" s="76"/>
      <c r="OVV2" s="76"/>
      <c r="OVW2" s="76"/>
      <c r="OVX2" s="76"/>
      <c r="OVY2" s="76"/>
      <c r="OVZ2" s="76"/>
      <c r="OWA2" s="76"/>
      <c r="OWB2" s="76"/>
      <c r="OWC2" s="76"/>
      <c r="OWD2" s="76"/>
      <c r="OWE2" s="76"/>
      <c r="OWF2" s="76"/>
      <c r="OWG2" s="76"/>
      <c r="OWH2" s="76"/>
      <c r="OWI2" s="76"/>
      <c r="OWJ2" s="76"/>
      <c r="OWK2" s="76"/>
      <c r="OWL2" s="76"/>
      <c r="OWM2" s="76"/>
      <c r="OWN2" s="76"/>
      <c r="OWO2" s="76"/>
      <c r="OWP2" s="76"/>
      <c r="OWQ2" s="76"/>
      <c r="OWR2" s="76"/>
      <c r="OWS2" s="76"/>
      <c r="OWT2" s="76"/>
      <c r="OWU2" s="76"/>
      <c r="OWV2" s="76"/>
      <c r="OWW2" s="76"/>
      <c r="OWX2" s="76"/>
      <c r="OWY2" s="76"/>
      <c r="OWZ2" s="76"/>
      <c r="OXA2" s="76"/>
      <c r="OXB2" s="76"/>
      <c r="OXC2" s="76"/>
      <c r="OXD2" s="76"/>
      <c r="OXE2" s="76"/>
      <c r="OXF2" s="76"/>
      <c r="OXG2" s="76"/>
      <c r="OXH2" s="76"/>
      <c r="OXI2" s="76"/>
      <c r="OXJ2" s="76"/>
      <c r="OXK2" s="76"/>
      <c r="OXL2" s="76"/>
      <c r="OXM2" s="76"/>
      <c r="OXN2" s="76"/>
      <c r="OXO2" s="76"/>
      <c r="OXP2" s="76"/>
      <c r="OXQ2" s="76"/>
      <c r="OXR2" s="76"/>
      <c r="OXS2" s="76"/>
      <c r="OXT2" s="76"/>
      <c r="OXU2" s="76"/>
      <c r="OXV2" s="76"/>
      <c r="OXW2" s="76"/>
      <c r="OXX2" s="76"/>
      <c r="OXY2" s="76"/>
      <c r="OXZ2" s="76"/>
      <c r="OYA2" s="76"/>
      <c r="OYB2" s="76"/>
      <c r="OYC2" s="76"/>
      <c r="OYD2" s="76"/>
      <c r="OYE2" s="76"/>
      <c r="OYF2" s="76"/>
      <c r="OYG2" s="76"/>
      <c r="OYH2" s="76"/>
      <c r="OYI2" s="76"/>
      <c r="OYJ2" s="76"/>
      <c r="OYK2" s="76"/>
      <c r="OYL2" s="76"/>
      <c r="OYM2" s="76"/>
      <c r="OYN2" s="76"/>
      <c r="OYO2" s="76"/>
      <c r="OYP2" s="76"/>
      <c r="OYQ2" s="76"/>
      <c r="OYR2" s="76"/>
      <c r="OYS2" s="76"/>
      <c r="OYT2" s="76"/>
      <c r="OYU2" s="76"/>
      <c r="OYV2" s="76"/>
      <c r="OYW2" s="76"/>
      <c r="OYX2" s="76"/>
      <c r="OYY2" s="76"/>
      <c r="OYZ2" s="76"/>
      <c r="OZA2" s="76"/>
      <c r="OZB2" s="76"/>
      <c r="OZC2" s="76"/>
      <c r="OZD2" s="76"/>
      <c r="OZE2" s="76"/>
      <c r="OZF2" s="76"/>
      <c r="OZG2" s="76"/>
      <c r="OZH2" s="76"/>
      <c r="OZI2" s="76"/>
      <c r="OZJ2" s="76"/>
      <c r="OZK2" s="76"/>
      <c r="OZL2" s="76"/>
      <c r="OZM2" s="76"/>
      <c r="OZN2" s="76"/>
      <c r="OZO2" s="76"/>
      <c r="OZP2" s="76"/>
      <c r="OZQ2" s="76"/>
      <c r="OZR2" s="76"/>
      <c r="OZS2" s="76"/>
      <c r="OZT2" s="76"/>
      <c r="OZU2" s="76"/>
      <c r="OZV2" s="76"/>
      <c r="OZW2" s="76"/>
      <c r="OZX2" s="76"/>
      <c r="OZY2" s="76"/>
      <c r="OZZ2" s="76"/>
      <c r="PAA2" s="76"/>
      <c r="PAB2" s="76"/>
      <c r="PAC2" s="76"/>
      <c r="PAD2" s="76"/>
      <c r="PAE2" s="76"/>
      <c r="PAF2" s="76"/>
      <c r="PAG2" s="76"/>
      <c r="PAH2" s="76"/>
      <c r="PAI2" s="76"/>
      <c r="PAJ2" s="76"/>
      <c r="PAK2" s="76"/>
      <c r="PAL2" s="76"/>
      <c r="PAM2" s="76"/>
      <c r="PAN2" s="76"/>
      <c r="PAO2" s="76"/>
      <c r="PAP2" s="76"/>
      <c r="PAQ2" s="76"/>
      <c r="PAR2" s="76"/>
      <c r="PAS2" s="76"/>
      <c r="PAT2" s="76"/>
      <c r="PAU2" s="76"/>
      <c r="PAV2" s="76"/>
      <c r="PAW2" s="76"/>
      <c r="PAX2" s="76"/>
      <c r="PAY2" s="76"/>
      <c r="PAZ2" s="76"/>
      <c r="PBA2" s="76"/>
      <c r="PBB2" s="76"/>
      <c r="PBC2" s="76"/>
      <c r="PBD2" s="76"/>
      <c r="PBE2" s="76"/>
      <c r="PBF2" s="76"/>
      <c r="PBG2" s="76"/>
      <c r="PBH2" s="76"/>
      <c r="PBI2" s="76"/>
      <c r="PBJ2" s="76"/>
      <c r="PBK2" s="76"/>
      <c r="PBL2" s="76"/>
      <c r="PBM2" s="76"/>
      <c r="PBN2" s="76"/>
      <c r="PBO2" s="76"/>
      <c r="PBP2" s="76"/>
      <c r="PBQ2" s="76"/>
      <c r="PBR2" s="76"/>
      <c r="PBS2" s="76"/>
      <c r="PBT2" s="76"/>
      <c r="PBU2" s="76"/>
      <c r="PBV2" s="76"/>
      <c r="PBW2" s="76"/>
      <c r="PBX2" s="76"/>
      <c r="PBY2" s="76"/>
      <c r="PBZ2" s="76"/>
      <c r="PCA2" s="76"/>
      <c r="PCB2" s="76"/>
      <c r="PCC2" s="76"/>
      <c r="PCD2" s="76"/>
      <c r="PCE2" s="76"/>
      <c r="PCF2" s="76"/>
      <c r="PCG2" s="76"/>
      <c r="PCH2" s="76"/>
      <c r="PCI2" s="76"/>
      <c r="PCJ2" s="76"/>
      <c r="PCK2" s="76"/>
      <c r="PCL2" s="76"/>
      <c r="PCM2" s="76"/>
      <c r="PCN2" s="76"/>
      <c r="PCO2" s="76"/>
      <c r="PCP2" s="76"/>
      <c r="PCQ2" s="76"/>
      <c r="PCR2" s="76"/>
      <c r="PCS2" s="76"/>
      <c r="PCT2" s="76"/>
      <c r="PCU2" s="76"/>
      <c r="PCV2" s="76"/>
      <c r="PCW2" s="76"/>
      <c r="PCX2" s="76"/>
      <c r="PCY2" s="76"/>
      <c r="PCZ2" s="76"/>
      <c r="PDA2" s="76"/>
      <c r="PDB2" s="76"/>
      <c r="PDC2" s="76"/>
      <c r="PDD2" s="76"/>
      <c r="PDE2" s="76"/>
      <c r="PDF2" s="76"/>
      <c r="PDG2" s="76"/>
      <c r="PDH2" s="76"/>
      <c r="PDI2" s="76"/>
      <c r="PDJ2" s="76"/>
      <c r="PDK2" s="76"/>
      <c r="PDL2" s="76"/>
      <c r="PDM2" s="76"/>
      <c r="PDN2" s="76"/>
      <c r="PDO2" s="76"/>
      <c r="PDP2" s="76"/>
      <c r="PDQ2" s="76"/>
      <c r="PDR2" s="76"/>
      <c r="PDS2" s="76"/>
      <c r="PDT2" s="76"/>
      <c r="PDU2" s="76"/>
      <c r="PDV2" s="76"/>
      <c r="PDW2" s="76"/>
      <c r="PDX2" s="76"/>
      <c r="PDY2" s="76"/>
      <c r="PDZ2" s="76"/>
      <c r="PEA2" s="76"/>
      <c r="PEB2" s="76"/>
      <c r="PEC2" s="76"/>
      <c r="PED2" s="76"/>
      <c r="PEE2" s="76"/>
      <c r="PEF2" s="76"/>
      <c r="PEG2" s="76"/>
      <c r="PEH2" s="76"/>
      <c r="PEI2" s="76"/>
      <c r="PEJ2" s="76"/>
      <c r="PEK2" s="76"/>
      <c r="PEL2" s="76"/>
      <c r="PEM2" s="76"/>
      <c r="PEN2" s="76"/>
      <c r="PEO2" s="76"/>
      <c r="PEP2" s="76"/>
      <c r="PEQ2" s="76"/>
      <c r="PER2" s="76"/>
      <c r="PES2" s="76"/>
      <c r="PET2" s="76"/>
      <c r="PEU2" s="76"/>
      <c r="PEV2" s="76"/>
      <c r="PEW2" s="76"/>
      <c r="PEX2" s="76"/>
      <c r="PEY2" s="76"/>
      <c r="PEZ2" s="76"/>
      <c r="PFA2" s="76"/>
      <c r="PFB2" s="76"/>
      <c r="PFC2" s="76"/>
      <c r="PFD2" s="76"/>
      <c r="PFE2" s="76"/>
      <c r="PFF2" s="76"/>
      <c r="PFG2" s="76"/>
      <c r="PFH2" s="76"/>
      <c r="PFI2" s="76"/>
      <c r="PFJ2" s="76"/>
      <c r="PFK2" s="76"/>
      <c r="PFL2" s="76"/>
      <c r="PFM2" s="76"/>
      <c r="PFN2" s="76"/>
      <c r="PFO2" s="76"/>
      <c r="PFP2" s="76"/>
      <c r="PFQ2" s="76"/>
      <c r="PFR2" s="76"/>
      <c r="PFS2" s="76"/>
      <c r="PFT2" s="76"/>
      <c r="PFU2" s="76"/>
      <c r="PFV2" s="76"/>
      <c r="PFW2" s="76"/>
      <c r="PFX2" s="76"/>
      <c r="PFY2" s="76"/>
      <c r="PFZ2" s="76"/>
      <c r="PGA2" s="76"/>
      <c r="PGB2" s="76"/>
      <c r="PGC2" s="76"/>
      <c r="PGD2" s="76"/>
      <c r="PGE2" s="76"/>
      <c r="PGF2" s="76"/>
      <c r="PGG2" s="76"/>
      <c r="PGH2" s="76"/>
      <c r="PGI2" s="76"/>
      <c r="PGJ2" s="76"/>
      <c r="PGK2" s="76"/>
      <c r="PGL2" s="76"/>
      <c r="PGM2" s="76"/>
      <c r="PGN2" s="76"/>
      <c r="PGO2" s="76"/>
      <c r="PGP2" s="76"/>
      <c r="PGQ2" s="76"/>
      <c r="PGR2" s="76"/>
      <c r="PGS2" s="76"/>
      <c r="PGT2" s="76"/>
      <c r="PGU2" s="76"/>
      <c r="PGV2" s="76"/>
      <c r="PGW2" s="76"/>
      <c r="PGX2" s="76"/>
      <c r="PGY2" s="76"/>
      <c r="PGZ2" s="76"/>
      <c r="PHA2" s="76"/>
      <c r="PHB2" s="76"/>
      <c r="PHC2" s="76"/>
      <c r="PHD2" s="76"/>
      <c r="PHE2" s="76"/>
      <c r="PHF2" s="76"/>
      <c r="PHG2" s="76"/>
      <c r="PHH2" s="76"/>
      <c r="PHI2" s="76"/>
      <c r="PHJ2" s="76"/>
      <c r="PHK2" s="76"/>
      <c r="PHL2" s="76"/>
      <c r="PHM2" s="76"/>
      <c r="PHN2" s="76"/>
      <c r="PHO2" s="76"/>
      <c r="PHP2" s="76"/>
      <c r="PHQ2" s="76"/>
      <c r="PHR2" s="76"/>
      <c r="PHS2" s="76"/>
      <c r="PHT2" s="76"/>
      <c r="PHU2" s="76"/>
      <c r="PHV2" s="76"/>
      <c r="PHW2" s="76"/>
      <c r="PHX2" s="76"/>
      <c r="PHY2" s="76"/>
      <c r="PHZ2" s="76"/>
      <c r="PIA2" s="76"/>
      <c r="PIB2" s="76"/>
      <c r="PIC2" s="76"/>
      <c r="PID2" s="76"/>
      <c r="PIE2" s="76"/>
      <c r="PIF2" s="76"/>
      <c r="PIG2" s="76"/>
      <c r="PIH2" s="76"/>
      <c r="PII2" s="76"/>
      <c r="PIJ2" s="76"/>
      <c r="PIK2" s="76"/>
      <c r="PIL2" s="76"/>
      <c r="PIM2" s="76"/>
      <c r="PIN2" s="76"/>
      <c r="PIO2" s="76"/>
      <c r="PIP2" s="76"/>
      <c r="PIQ2" s="76"/>
      <c r="PIR2" s="76"/>
      <c r="PIS2" s="76"/>
      <c r="PIT2" s="76"/>
      <c r="PIU2" s="76"/>
      <c r="PIV2" s="76"/>
      <c r="PIW2" s="76"/>
      <c r="PIX2" s="76"/>
      <c r="PIY2" s="76"/>
      <c r="PIZ2" s="76"/>
      <c r="PJA2" s="76"/>
      <c r="PJB2" s="76"/>
      <c r="PJC2" s="76"/>
      <c r="PJD2" s="76"/>
      <c r="PJE2" s="76"/>
      <c r="PJF2" s="76"/>
      <c r="PJG2" s="76"/>
      <c r="PJH2" s="76"/>
      <c r="PJI2" s="76"/>
      <c r="PJJ2" s="76"/>
      <c r="PJK2" s="76"/>
      <c r="PJL2" s="76"/>
      <c r="PJM2" s="76"/>
      <c r="PJN2" s="76"/>
      <c r="PJO2" s="76"/>
      <c r="PJP2" s="76"/>
      <c r="PJQ2" s="76"/>
      <c r="PJR2" s="76"/>
      <c r="PJS2" s="76"/>
      <c r="PJT2" s="76"/>
      <c r="PJU2" s="76"/>
      <c r="PJV2" s="76"/>
      <c r="PJW2" s="76"/>
      <c r="PJX2" s="76"/>
      <c r="PJY2" s="76"/>
      <c r="PJZ2" s="76"/>
      <c r="PKA2" s="76"/>
      <c r="PKB2" s="76"/>
      <c r="PKC2" s="76"/>
      <c r="PKD2" s="76"/>
      <c r="PKE2" s="76"/>
      <c r="PKF2" s="76"/>
      <c r="PKG2" s="76"/>
      <c r="PKH2" s="76"/>
      <c r="PKI2" s="76"/>
      <c r="PKJ2" s="76"/>
      <c r="PKK2" s="76"/>
      <c r="PKL2" s="76"/>
      <c r="PKM2" s="76"/>
      <c r="PKN2" s="76"/>
      <c r="PKO2" s="76"/>
      <c r="PKP2" s="76"/>
      <c r="PKQ2" s="76"/>
      <c r="PKR2" s="76"/>
      <c r="PKS2" s="76"/>
      <c r="PKT2" s="76"/>
      <c r="PKU2" s="76"/>
      <c r="PKV2" s="76"/>
      <c r="PKW2" s="76"/>
      <c r="PKX2" s="76"/>
      <c r="PKY2" s="76"/>
      <c r="PKZ2" s="76"/>
      <c r="PLA2" s="76"/>
      <c r="PLB2" s="76"/>
      <c r="PLC2" s="76"/>
      <c r="PLD2" s="76"/>
      <c r="PLE2" s="76"/>
      <c r="PLF2" s="76"/>
      <c r="PLG2" s="76"/>
      <c r="PLH2" s="76"/>
      <c r="PLI2" s="76"/>
      <c r="PLJ2" s="76"/>
      <c r="PLK2" s="76"/>
      <c r="PLL2" s="76"/>
      <c r="PLM2" s="76"/>
      <c r="PLN2" s="76"/>
      <c r="PLO2" s="76"/>
      <c r="PLP2" s="76"/>
      <c r="PLQ2" s="76"/>
      <c r="PLR2" s="76"/>
      <c r="PLS2" s="76"/>
      <c r="PLT2" s="76"/>
      <c r="PLU2" s="76"/>
      <c r="PLV2" s="76"/>
      <c r="PLW2" s="76"/>
      <c r="PLX2" s="76"/>
      <c r="PLY2" s="76"/>
      <c r="PLZ2" s="76"/>
      <c r="PMA2" s="76"/>
      <c r="PMB2" s="76"/>
      <c r="PMC2" s="76"/>
      <c r="PMD2" s="76"/>
      <c r="PME2" s="76"/>
      <c r="PMF2" s="76"/>
      <c r="PMG2" s="76"/>
      <c r="PMH2" s="76"/>
      <c r="PMI2" s="76"/>
      <c r="PMJ2" s="76"/>
      <c r="PMK2" s="76"/>
      <c r="PML2" s="76"/>
      <c r="PMM2" s="76"/>
      <c r="PMN2" s="76"/>
      <c r="PMO2" s="76"/>
      <c r="PMP2" s="76"/>
      <c r="PMQ2" s="76"/>
      <c r="PMR2" s="76"/>
      <c r="PMS2" s="76"/>
      <c r="PMT2" s="76"/>
      <c r="PMU2" s="76"/>
      <c r="PMV2" s="76"/>
      <c r="PMW2" s="76"/>
      <c r="PMX2" s="76"/>
      <c r="PMY2" s="76"/>
      <c r="PMZ2" s="76"/>
      <c r="PNA2" s="76"/>
      <c r="PNB2" s="76"/>
      <c r="PNC2" s="76"/>
      <c r="PND2" s="76"/>
      <c r="PNE2" s="76"/>
      <c r="PNF2" s="76"/>
      <c r="PNG2" s="76"/>
      <c r="PNH2" s="76"/>
      <c r="PNI2" s="76"/>
      <c r="PNJ2" s="76"/>
      <c r="PNK2" s="76"/>
      <c r="PNL2" s="76"/>
      <c r="PNM2" s="76"/>
      <c r="PNN2" s="76"/>
      <c r="PNO2" s="76"/>
      <c r="PNP2" s="76"/>
      <c r="PNQ2" s="76"/>
      <c r="PNR2" s="76"/>
      <c r="PNS2" s="76"/>
      <c r="PNT2" s="76"/>
      <c r="PNU2" s="76"/>
      <c r="PNV2" s="76"/>
      <c r="PNW2" s="76"/>
      <c r="PNX2" s="76"/>
      <c r="PNY2" s="76"/>
      <c r="PNZ2" s="76"/>
      <c r="POA2" s="76"/>
      <c r="POB2" s="76"/>
      <c r="POC2" s="76"/>
      <c r="POD2" s="76"/>
      <c r="POE2" s="76"/>
      <c r="POF2" s="76"/>
      <c r="POG2" s="76"/>
      <c r="POH2" s="76"/>
      <c r="POI2" s="76"/>
      <c r="POJ2" s="76"/>
      <c r="POK2" s="76"/>
      <c r="POL2" s="76"/>
      <c r="POM2" s="76"/>
      <c r="PON2" s="76"/>
      <c r="POO2" s="76"/>
      <c r="POP2" s="76"/>
      <c r="POQ2" s="76"/>
      <c r="POR2" s="76"/>
      <c r="POS2" s="76"/>
      <c r="POT2" s="76"/>
      <c r="POU2" s="76"/>
      <c r="POV2" s="76"/>
      <c r="POW2" s="76"/>
      <c r="POX2" s="76"/>
      <c r="POY2" s="76"/>
      <c r="POZ2" s="76"/>
      <c r="PPA2" s="76"/>
      <c r="PPB2" s="76"/>
      <c r="PPC2" s="76"/>
      <c r="PPD2" s="76"/>
      <c r="PPE2" s="76"/>
      <c r="PPF2" s="76"/>
      <c r="PPG2" s="76"/>
      <c r="PPH2" s="76"/>
      <c r="PPI2" s="76"/>
      <c r="PPJ2" s="76"/>
      <c r="PPK2" s="76"/>
      <c r="PPL2" s="76"/>
      <c r="PPM2" s="76"/>
      <c r="PPN2" s="76"/>
      <c r="PPO2" s="76"/>
      <c r="PPP2" s="76"/>
      <c r="PPQ2" s="76"/>
      <c r="PPR2" s="76"/>
      <c r="PPS2" s="76"/>
      <c r="PPT2" s="76"/>
      <c r="PPU2" s="76"/>
      <c r="PPV2" s="76"/>
      <c r="PPW2" s="76"/>
      <c r="PPX2" s="76"/>
      <c r="PPY2" s="76"/>
      <c r="PPZ2" s="76"/>
      <c r="PQA2" s="76"/>
      <c r="PQB2" s="76"/>
      <c r="PQC2" s="76"/>
      <c r="PQD2" s="76"/>
      <c r="PQE2" s="76"/>
      <c r="PQF2" s="76"/>
      <c r="PQG2" s="76"/>
      <c r="PQH2" s="76"/>
      <c r="PQI2" s="76"/>
      <c r="PQJ2" s="76"/>
      <c r="PQK2" s="76"/>
      <c r="PQL2" s="76"/>
      <c r="PQM2" s="76"/>
      <c r="PQN2" s="76"/>
      <c r="PQO2" s="76"/>
      <c r="PQP2" s="76"/>
      <c r="PQQ2" s="76"/>
      <c r="PQR2" s="76"/>
      <c r="PQS2" s="76"/>
      <c r="PQT2" s="76"/>
      <c r="PQU2" s="76"/>
      <c r="PQV2" s="76"/>
      <c r="PQW2" s="76"/>
      <c r="PQX2" s="76"/>
      <c r="PQY2" s="76"/>
      <c r="PQZ2" s="76"/>
      <c r="PRA2" s="76"/>
      <c r="PRB2" s="76"/>
      <c r="PRC2" s="76"/>
      <c r="PRD2" s="76"/>
      <c r="PRE2" s="76"/>
      <c r="PRF2" s="76"/>
      <c r="PRG2" s="76"/>
      <c r="PRH2" s="76"/>
      <c r="PRI2" s="76"/>
      <c r="PRJ2" s="76"/>
      <c r="PRK2" s="76"/>
      <c r="PRL2" s="76"/>
      <c r="PRM2" s="76"/>
      <c r="PRN2" s="76"/>
      <c r="PRO2" s="76"/>
      <c r="PRP2" s="76"/>
      <c r="PRQ2" s="76"/>
      <c r="PRR2" s="76"/>
      <c r="PRS2" s="76"/>
      <c r="PRT2" s="76"/>
      <c r="PRU2" s="76"/>
      <c r="PRV2" s="76"/>
      <c r="PRW2" s="76"/>
      <c r="PRX2" s="76"/>
      <c r="PRY2" s="76"/>
      <c r="PRZ2" s="76"/>
      <c r="PSA2" s="76"/>
      <c r="PSB2" s="76"/>
      <c r="PSC2" s="76"/>
      <c r="PSD2" s="76"/>
      <c r="PSE2" s="76"/>
      <c r="PSF2" s="76"/>
      <c r="PSG2" s="76"/>
      <c r="PSH2" s="76"/>
      <c r="PSI2" s="76"/>
      <c r="PSJ2" s="76"/>
      <c r="PSK2" s="76"/>
      <c r="PSL2" s="76"/>
      <c r="PSM2" s="76"/>
      <c r="PSN2" s="76"/>
      <c r="PSO2" s="76"/>
      <c r="PSP2" s="76"/>
      <c r="PSQ2" s="76"/>
      <c r="PSR2" s="76"/>
      <c r="PSS2" s="76"/>
      <c r="PST2" s="76"/>
      <c r="PSU2" s="76"/>
      <c r="PSV2" s="76"/>
      <c r="PSW2" s="76"/>
      <c r="PSX2" s="76"/>
      <c r="PSY2" s="76"/>
      <c r="PSZ2" s="76"/>
      <c r="PTA2" s="76"/>
      <c r="PTB2" s="76"/>
      <c r="PTC2" s="76"/>
      <c r="PTD2" s="76"/>
      <c r="PTE2" s="76"/>
      <c r="PTF2" s="76"/>
      <c r="PTG2" s="76"/>
      <c r="PTH2" s="76"/>
      <c r="PTI2" s="76"/>
      <c r="PTJ2" s="76"/>
      <c r="PTK2" s="76"/>
      <c r="PTL2" s="76"/>
      <c r="PTM2" s="76"/>
      <c r="PTN2" s="76"/>
      <c r="PTO2" s="76"/>
      <c r="PTP2" s="76"/>
      <c r="PTQ2" s="76"/>
      <c r="PTR2" s="76"/>
      <c r="PTS2" s="76"/>
      <c r="PTT2" s="76"/>
      <c r="PTU2" s="76"/>
      <c r="PTV2" s="76"/>
      <c r="PTW2" s="76"/>
      <c r="PTX2" s="76"/>
      <c r="PTY2" s="76"/>
      <c r="PTZ2" s="76"/>
      <c r="PUA2" s="76"/>
      <c r="PUB2" s="76"/>
      <c r="PUC2" s="76"/>
      <c r="PUD2" s="76"/>
      <c r="PUE2" s="76"/>
      <c r="PUF2" s="76"/>
      <c r="PUG2" s="76"/>
      <c r="PUH2" s="76"/>
      <c r="PUI2" s="76"/>
      <c r="PUJ2" s="76"/>
      <c r="PUK2" s="76"/>
      <c r="PUL2" s="76"/>
      <c r="PUM2" s="76"/>
      <c r="PUN2" s="76"/>
      <c r="PUO2" s="76"/>
      <c r="PUP2" s="76"/>
      <c r="PUQ2" s="76"/>
      <c r="PUR2" s="76"/>
      <c r="PUS2" s="76"/>
      <c r="PUT2" s="76"/>
      <c r="PUU2" s="76"/>
      <c r="PUV2" s="76"/>
      <c r="PUW2" s="76"/>
      <c r="PUX2" s="76"/>
      <c r="PUY2" s="76"/>
      <c r="PUZ2" s="76"/>
      <c r="PVA2" s="76"/>
      <c r="PVB2" s="76"/>
      <c r="PVC2" s="76"/>
      <c r="PVD2" s="76"/>
      <c r="PVE2" s="76"/>
      <c r="PVF2" s="76"/>
      <c r="PVG2" s="76"/>
      <c r="PVH2" s="76"/>
      <c r="PVI2" s="76"/>
      <c r="PVJ2" s="76"/>
      <c r="PVK2" s="76"/>
      <c r="PVL2" s="76"/>
      <c r="PVM2" s="76"/>
      <c r="PVN2" s="76"/>
      <c r="PVO2" s="76"/>
      <c r="PVP2" s="76"/>
      <c r="PVQ2" s="76"/>
      <c r="PVR2" s="76"/>
      <c r="PVS2" s="76"/>
      <c r="PVT2" s="76"/>
      <c r="PVU2" s="76"/>
      <c r="PVV2" s="76"/>
      <c r="PVW2" s="76"/>
      <c r="PVX2" s="76"/>
      <c r="PVY2" s="76"/>
      <c r="PVZ2" s="76"/>
      <c r="PWA2" s="76"/>
      <c r="PWB2" s="76"/>
      <c r="PWC2" s="76"/>
      <c r="PWD2" s="76"/>
      <c r="PWE2" s="76"/>
      <c r="PWF2" s="76"/>
      <c r="PWG2" s="76"/>
      <c r="PWH2" s="76"/>
      <c r="PWI2" s="76"/>
      <c r="PWJ2" s="76"/>
      <c r="PWK2" s="76"/>
      <c r="PWL2" s="76"/>
      <c r="PWM2" s="76"/>
      <c r="PWN2" s="76"/>
      <c r="PWO2" s="76"/>
      <c r="PWP2" s="76"/>
      <c r="PWQ2" s="76"/>
      <c r="PWR2" s="76"/>
      <c r="PWS2" s="76"/>
      <c r="PWT2" s="76"/>
      <c r="PWU2" s="76"/>
      <c r="PWV2" s="76"/>
      <c r="PWW2" s="76"/>
      <c r="PWX2" s="76"/>
      <c r="PWY2" s="76"/>
      <c r="PWZ2" s="76"/>
      <c r="PXA2" s="76"/>
      <c r="PXB2" s="76"/>
      <c r="PXC2" s="76"/>
      <c r="PXD2" s="76"/>
      <c r="PXE2" s="76"/>
      <c r="PXF2" s="76"/>
      <c r="PXG2" s="76"/>
      <c r="PXH2" s="76"/>
      <c r="PXI2" s="76"/>
      <c r="PXJ2" s="76"/>
      <c r="PXK2" s="76"/>
      <c r="PXL2" s="76"/>
      <c r="PXM2" s="76"/>
      <c r="PXN2" s="76"/>
      <c r="PXO2" s="76"/>
      <c r="PXP2" s="76"/>
      <c r="PXQ2" s="76"/>
      <c r="PXR2" s="76"/>
      <c r="PXS2" s="76"/>
      <c r="PXT2" s="76"/>
      <c r="PXU2" s="76"/>
      <c r="PXV2" s="76"/>
      <c r="PXW2" s="76"/>
      <c r="PXX2" s="76"/>
      <c r="PXY2" s="76"/>
      <c r="PXZ2" s="76"/>
      <c r="PYA2" s="76"/>
      <c r="PYB2" s="76"/>
      <c r="PYC2" s="76"/>
      <c r="PYD2" s="76"/>
      <c r="PYE2" s="76"/>
      <c r="PYF2" s="76"/>
      <c r="PYG2" s="76"/>
      <c r="PYH2" s="76"/>
      <c r="PYI2" s="76"/>
      <c r="PYJ2" s="76"/>
      <c r="PYK2" s="76"/>
      <c r="PYL2" s="76"/>
      <c r="PYM2" s="76"/>
      <c r="PYN2" s="76"/>
      <c r="PYO2" s="76"/>
      <c r="PYP2" s="76"/>
      <c r="PYQ2" s="76"/>
      <c r="PYR2" s="76"/>
      <c r="PYS2" s="76"/>
      <c r="PYT2" s="76"/>
      <c r="PYU2" s="76"/>
      <c r="PYV2" s="76"/>
      <c r="PYW2" s="76"/>
      <c r="PYX2" s="76"/>
      <c r="PYY2" s="76"/>
      <c r="PYZ2" s="76"/>
      <c r="PZA2" s="76"/>
      <c r="PZB2" s="76"/>
      <c r="PZC2" s="76"/>
      <c r="PZD2" s="76"/>
      <c r="PZE2" s="76"/>
      <c r="PZF2" s="76"/>
      <c r="PZG2" s="76"/>
      <c r="PZH2" s="76"/>
      <c r="PZI2" s="76"/>
      <c r="PZJ2" s="76"/>
      <c r="PZK2" s="76"/>
      <c r="PZL2" s="76"/>
      <c r="PZM2" s="76"/>
      <c r="PZN2" s="76"/>
      <c r="PZO2" s="76"/>
      <c r="PZP2" s="76"/>
      <c r="PZQ2" s="76"/>
      <c r="PZR2" s="76"/>
      <c r="PZS2" s="76"/>
      <c r="PZT2" s="76"/>
      <c r="PZU2" s="76"/>
      <c r="PZV2" s="76"/>
      <c r="PZW2" s="76"/>
      <c r="PZX2" s="76"/>
      <c r="PZY2" s="76"/>
      <c r="PZZ2" s="76"/>
      <c r="QAA2" s="76"/>
      <c r="QAB2" s="76"/>
      <c r="QAC2" s="76"/>
      <c r="QAD2" s="76"/>
      <c r="QAE2" s="76"/>
      <c r="QAF2" s="76"/>
      <c r="QAG2" s="76"/>
      <c r="QAH2" s="76"/>
      <c r="QAI2" s="76"/>
      <c r="QAJ2" s="76"/>
      <c r="QAK2" s="76"/>
      <c r="QAL2" s="76"/>
      <c r="QAM2" s="76"/>
      <c r="QAN2" s="76"/>
      <c r="QAO2" s="76"/>
      <c r="QAP2" s="76"/>
      <c r="QAQ2" s="76"/>
      <c r="QAR2" s="76"/>
      <c r="QAS2" s="76"/>
      <c r="QAT2" s="76"/>
      <c r="QAU2" s="76"/>
      <c r="QAV2" s="76"/>
      <c r="QAW2" s="76"/>
      <c r="QAX2" s="76"/>
      <c r="QAY2" s="76"/>
      <c r="QAZ2" s="76"/>
      <c r="QBA2" s="76"/>
      <c r="QBB2" s="76"/>
      <c r="QBC2" s="76"/>
      <c r="QBD2" s="76"/>
      <c r="QBE2" s="76"/>
      <c r="QBF2" s="76"/>
      <c r="QBG2" s="76"/>
      <c r="QBH2" s="76"/>
      <c r="QBI2" s="76"/>
      <c r="QBJ2" s="76"/>
      <c r="QBK2" s="76"/>
      <c r="QBL2" s="76"/>
      <c r="QBM2" s="76"/>
      <c r="QBN2" s="76"/>
      <c r="QBO2" s="76"/>
      <c r="QBP2" s="76"/>
      <c r="QBQ2" s="76"/>
      <c r="QBR2" s="76"/>
      <c r="QBS2" s="76"/>
      <c r="QBT2" s="76"/>
      <c r="QBU2" s="76"/>
      <c r="QBV2" s="76"/>
      <c r="QBW2" s="76"/>
      <c r="QBX2" s="76"/>
      <c r="QBY2" s="76"/>
      <c r="QBZ2" s="76"/>
      <c r="QCA2" s="76"/>
      <c r="QCB2" s="76"/>
      <c r="QCC2" s="76"/>
      <c r="QCD2" s="76"/>
      <c r="QCE2" s="76"/>
      <c r="QCF2" s="76"/>
      <c r="QCG2" s="76"/>
      <c r="QCH2" s="76"/>
      <c r="QCI2" s="76"/>
      <c r="QCJ2" s="76"/>
      <c r="QCK2" s="76"/>
      <c r="QCL2" s="76"/>
      <c r="QCM2" s="76"/>
      <c r="QCN2" s="76"/>
      <c r="QCO2" s="76"/>
      <c r="QCP2" s="76"/>
      <c r="QCQ2" s="76"/>
      <c r="QCR2" s="76"/>
      <c r="QCS2" s="76"/>
      <c r="QCT2" s="76"/>
      <c r="QCU2" s="76"/>
      <c r="QCV2" s="76"/>
      <c r="QCW2" s="76"/>
      <c r="QCX2" s="76"/>
      <c r="QCY2" s="76"/>
      <c r="QCZ2" s="76"/>
      <c r="QDA2" s="76"/>
      <c r="QDB2" s="76"/>
      <c r="QDC2" s="76"/>
      <c r="QDD2" s="76"/>
      <c r="QDE2" s="76"/>
      <c r="QDF2" s="76"/>
      <c r="QDG2" s="76"/>
      <c r="QDH2" s="76"/>
      <c r="QDI2" s="76"/>
      <c r="QDJ2" s="76"/>
      <c r="QDK2" s="76"/>
      <c r="QDL2" s="76"/>
      <c r="QDM2" s="76"/>
      <c r="QDN2" s="76"/>
      <c r="QDO2" s="76"/>
      <c r="QDP2" s="76"/>
      <c r="QDQ2" s="76"/>
      <c r="QDR2" s="76"/>
      <c r="QDS2" s="76"/>
      <c r="QDT2" s="76"/>
      <c r="QDU2" s="76"/>
      <c r="QDV2" s="76"/>
      <c r="QDW2" s="76"/>
      <c r="QDX2" s="76"/>
      <c r="QDY2" s="76"/>
      <c r="QDZ2" s="76"/>
      <c r="QEA2" s="76"/>
      <c r="QEB2" s="76"/>
      <c r="QEC2" s="76"/>
      <c r="QED2" s="76"/>
      <c r="QEE2" s="76"/>
      <c r="QEF2" s="76"/>
      <c r="QEG2" s="76"/>
      <c r="QEH2" s="76"/>
      <c r="QEI2" s="76"/>
      <c r="QEJ2" s="76"/>
      <c r="QEK2" s="76"/>
      <c r="QEL2" s="76"/>
      <c r="QEM2" s="76"/>
      <c r="QEN2" s="76"/>
      <c r="QEO2" s="76"/>
      <c r="QEP2" s="76"/>
      <c r="QEQ2" s="76"/>
      <c r="QER2" s="76"/>
      <c r="QES2" s="76"/>
      <c r="QET2" s="76"/>
      <c r="QEU2" s="76"/>
      <c r="QEV2" s="76"/>
      <c r="QEW2" s="76"/>
      <c r="QEX2" s="76"/>
      <c r="QEY2" s="76"/>
      <c r="QEZ2" s="76"/>
      <c r="QFA2" s="76"/>
      <c r="QFB2" s="76"/>
      <c r="QFC2" s="76"/>
      <c r="QFD2" s="76"/>
      <c r="QFE2" s="76"/>
      <c r="QFF2" s="76"/>
      <c r="QFG2" s="76"/>
      <c r="QFH2" s="76"/>
      <c r="QFI2" s="76"/>
      <c r="QFJ2" s="76"/>
      <c r="QFK2" s="76"/>
      <c r="QFL2" s="76"/>
      <c r="QFM2" s="76"/>
      <c r="QFN2" s="76"/>
      <c r="QFO2" s="76"/>
      <c r="QFP2" s="76"/>
      <c r="QFQ2" s="76"/>
      <c r="QFR2" s="76"/>
      <c r="QFS2" s="76"/>
      <c r="QFT2" s="76"/>
      <c r="QFU2" s="76"/>
      <c r="QFV2" s="76"/>
      <c r="QFW2" s="76"/>
      <c r="QFX2" s="76"/>
      <c r="QFY2" s="76"/>
      <c r="QFZ2" s="76"/>
      <c r="QGA2" s="76"/>
      <c r="QGB2" s="76"/>
      <c r="QGC2" s="76"/>
      <c r="QGD2" s="76"/>
      <c r="QGE2" s="76"/>
      <c r="QGF2" s="76"/>
      <c r="QGG2" s="76"/>
      <c r="QGH2" s="76"/>
      <c r="QGI2" s="76"/>
      <c r="QGJ2" s="76"/>
      <c r="QGK2" s="76"/>
      <c r="QGL2" s="76"/>
      <c r="QGM2" s="76"/>
      <c r="QGN2" s="76"/>
      <c r="QGO2" s="76"/>
      <c r="QGP2" s="76"/>
      <c r="QGQ2" s="76"/>
      <c r="QGR2" s="76"/>
      <c r="QGS2" s="76"/>
      <c r="QGT2" s="76"/>
      <c r="QGU2" s="76"/>
      <c r="QGV2" s="76"/>
      <c r="QGW2" s="76"/>
      <c r="QGX2" s="76"/>
      <c r="QGY2" s="76"/>
      <c r="QGZ2" s="76"/>
      <c r="QHA2" s="76"/>
      <c r="QHB2" s="76"/>
      <c r="QHC2" s="76"/>
      <c r="QHD2" s="76"/>
      <c r="QHE2" s="76"/>
      <c r="QHF2" s="76"/>
      <c r="QHG2" s="76"/>
      <c r="QHH2" s="76"/>
      <c r="QHI2" s="76"/>
      <c r="QHJ2" s="76"/>
      <c r="QHK2" s="76"/>
      <c r="QHL2" s="76"/>
      <c r="QHM2" s="76"/>
      <c r="QHN2" s="76"/>
      <c r="QHO2" s="76"/>
      <c r="QHP2" s="76"/>
      <c r="QHQ2" s="76"/>
      <c r="QHR2" s="76"/>
      <c r="QHS2" s="76"/>
      <c r="QHT2" s="76"/>
      <c r="QHU2" s="76"/>
      <c r="QHV2" s="76"/>
      <c r="QHW2" s="76"/>
      <c r="QHX2" s="76"/>
      <c r="QHY2" s="76"/>
      <c r="QHZ2" s="76"/>
      <c r="QIA2" s="76"/>
      <c r="QIB2" s="76"/>
      <c r="QIC2" s="76"/>
      <c r="QID2" s="76"/>
      <c r="QIE2" s="76"/>
      <c r="QIF2" s="76"/>
      <c r="QIG2" s="76"/>
      <c r="QIH2" s="76"/>
      <c r="QII2" s="76"/>
      <c r="QIJ2" s="76"/>
      <c r="QIK2" s="76"/>
      <c r="QIL2" s="76"/>
      <c r="QIM2" s="76"/>
      <c r="QIN2" s="76"/>
      <c r="QIO2" s="76"/>
      <c r="QIP2" s="76"/>
      <c r="QIQ2" s="76"/>
      <c r="QIR2" s="76"/>
      <c r="QIS2" s="76"/>
      <c r="QIT2" s="76"/>
      <c r="QIU2" s="76"/>
      <c r="QIV2" s="76"/>
      <c r="QIW2" s="76"/>
      <c r="QIX2" s="76"/>
      <c r="QIY2" s="76"/>
      <c r="QIZ2" s="76"/>
      <c r="QJA2" s="76"/>
      <c r="QJB2" s="76"/>
      <c r="QJC2" s="76"/>
      <c r="QJD2" s="76"/>
      <c r="QJE2" s="76"/>
      <c r="QJF2" s="76"/>
      <c r="QJG2" s="76"/>
      <c r="QJH2" s="76"/>
      <c r="QJI2" s="76"/>
      <c r="QJJ2" s="76"/>
      <c r="QJK2" s="76"/>
      <c r="QJL2" s="76"/>
      <c r="QJM2" s="76"/>
      <c r="QJN2" s="76"/>
      <c r="QJO2" s="76"/>
      <c r="QJP2" s="76"/>
      <c r="QJQ2" s="76"/>
      <c r="QJR2" s="76"/>
      <c r="QJS2" s="76"/>
      <c r="QJT2" s="76"/>
      <c r="QJU2" s="76"/>
      <c r="QJV2" s="76"/>
      <c r="QJW2" s="76"/>
      <c r="QJX2" s="76"/>
      <c r="QJY2" s="76"/>
      <c r="QJZ2" s="76"/>
      <c r="QKA2" s="76"/>
      <c r="QKB2" s="76"/>
      <c r="QKC2" s="76"/>
      <c r="QKD2" s="76"/>
      <c r="QKE2" s="76"/>
      <c r="QKF2" s="76"/>
      <c r="QKG2" s="76"/>
      <c r="QKH2" s="76"/>
      <c r="QKI2" s="76"/>
      <c r="QKJ2" s="76"/>
      <c r="QKK2" s="76"/>
      <c r="QKL2" s="76"/>
      <c r="QKM2" s="76"/>
      <c r="QKN2" s="76"/>
      <c r="QKO2" s="76"/>
      <c r="QKP2" s="76"/>
      <c r="QKQ2" s="76"/>
      <c r="QKR2" s="76"/>
      <c r="QKS2" s="76"/>
      <c r="QKT2" s="76"/>
      <c r="QKU2" s="76"/>
      <c r="QKV2" s="76"/>
      <c r="QKW2" s="76"/>
      <c r="QKX2" s="76"/>
      <c r="QKY2" s="76"/>
      <c r="QKZ2" s="76"/>
      <c r="QLA2" s="76"/>
      <c r="QLB2" s="76"/>
      <c r="QLC2" s="76"/>
      <c r="QLD2" s="76"/>
      <c r="QLE2" s="76"/>
      <c r="QLF2" s="76"/>
      <c r="QLG2" s="76"/>
      <c r="QLH2" s="76"/>
      <c r="QLI2" s="76"/>
      <c r="QLJ2" s="76"/>
      <c r="QLK2" s="76"/>
      <c r="QLL2" s="76"/>
      <c r="QLM2" s="76"/>
      <c r="QLN2" s="76"/>
      <c r="QLO2" s="76"/>
      <c r="QLP2" s="76"/>
      <c r="QLQ2" s="76"/>
      <c r="QLR2" s="76"/>
      <c r="QLS2" s="76"/>
      <c r="QLT2" s="76"/>
      <c r="QLU2" s="76"/>
      <c r="QLV2" s="76"/>
      <c r="QLW2" s="76"/>
      <c r="QLX2" s="76"/>
      <c r="QLY2" s="76"/>
      <c r="QLZ2" s="76"/>
      <c r="QMA2" s="76"/>
      <c r="QMB2" s="76"/>
      <c r="QMC2" s="76"/>
      <c r="QMD2" s="76"/>
      <c r="QME2" s="76"/>
      <c r="QMF2" s="76"/>
      <c r="QMG2" s="76"/>
      <c r="QMH2" s="76"/>
      <c r="QMI2" s="76"/>
      <c r="QMJ2" s="76"/>
      <c r="QMK2" s="76"/>
      <c r="QML2" s="76"/>
      <c r="QMM2" s="76"/>
      <c r="QMN2" s="76"/>
      <c r="QMO2" s="76"/>
      <c r="QMP2" s="76"/>
      <c r="QMQ2" s="76"/>
      <c r="QMR2" s="76"/>
      <c r="QMS2" s="76"/>
      <c r="QMT2" s="76"/>
      <c r="QMU2" s="76"/>
      <c r="QMV2" s="76"/>
      <c r="QMW2" s="76"/>
      <c r="QMX2" s="76"/>
      <c r="QMY2" s="76"/>
      <c r="QMZ2" s="76"/>
      <c r="QNA2" s="76"/>
      <c r="QNB2" s="76"/>
      <c r="QNC2" s="76"/>
      <c r="QND2" s="76"/>
      <c r="QNE2" s="76"/>
      <c r="QNF2" s="76"/>
      <c r="QNG2" s="76"/>
      <c r="QNH2" s="76"/>
      <c r="QNI2" s="76"/>
      <c r="QNJ2" s="76"/>
      <c r="QNK2" s="76"/>
      <c r="QNL2" s="76"/>
      <c r="QNM2" s="76"/>
      <c r="QNN2" s="76"/>
      <c r="QNO2" s="76"/>
      <c r="QNP2" s="76"/>
      <c r="QNQ2" s="76"/>
      <c r="QNR2" s="76"/>
      <c r="QNS2" s="76"/>
      <c r="QNT2" s="76"/>
      <c r="QNU2" s="76"/>
      <c r="QNV2" s="76"/>
      <c r="QNW2" s="76"/>
      <c r="QNX2" s="76"/>
      <c r="QNY2" s="76"/>
      <c r="QNZ2" s="76"/>
      <c r="QOA2" s="76"/>
      <c r="QOB2" s="76"/>
      <c r="QOC2" s="76"/>
      <c r="QOD2" s="76"/>
      <c r="QOE2" s="76"/>
      <c r="QOF2" s="76"/>
      <c r="QOG2" s="76"/>
      <c r="QOH2" s="76"/>
      <c r="QOI2" s="76"/>
      <c r="QOJ2" s="76"/>
      <c r="QOK2" s="76"/>
      <c r="QOL2" s="76"/>
      <c r="QOM2" s="76"/>
      <c r="QON2" s="76"/>
      <c r="QOO2" s="76"/>
      <c r="QOP2" s="76"/>
      <c r="QOQ2" s="76"/>
      <c r="QOR2" s="76"/>
      <c r="QOS2" s="76"/>
      <c r="QOT2" s="76"/>
      <c r="QOU2" s="76"/>
      <c r="QOV2" s="76"/>
      <c r="QOW2" s="76"/>
      <c r="QOX2" s="76"/>
      <c r="QOY2" s="76"/>
      <c r="QOZ2" s="76"/>
      <c r="QPA2" s="76"/>
      <c r="QPB2" s="76"/>
      <c r="QPC2" s="76"/>
      <c r="QPD2" s="76"/>
      <c r="QPE2" s="76"/>
      <c r="QPF2" s="76"/>
      <c r="QPG2" s="76"/>
      <c r="QPH2" s="76"/>
      <c r="QPI2" s="76"/>
      <c r="QPJ2" s="76"/>
      <c r="QPK2" s="76"/>
      <c r="QPL2" s="76"/>
      <c r="QPM2" s="76"/>
      <c r="QPN2" s="76"/>
      <c r="QPO2" s="76"/>
      <c r="QPP2" s="76"/>
      <c r="QPQ2" s="76"/>
      <c r="QPR2" s="76"/>
      <c r="QPS2" s="76"/>
      <c r="QPT2" s="76"/>
      <c r="QPU2" s="76"/>
      <c r="QPV2" s="76"/>
      <c r="QPW2" s="76"/>
      <c r="QPX2" s="76"/>
      <c r="QPY2" s="76"/>
      <c r="QPZ2" s="76"/>
      <c r="QQA2" s="76"/>
      <c r="QQB2" s="76"/>
      <c r="QQC2" s="76"/>
      <c r="QQD2" s="76"/>
      <c r="QQE2" s="76"/>
      <c r="QQF2" s="76"/>
      <c r="QQG2" s="76"/>
      <c r="QQH2" s="76"/>
      <c r="QQI2" s="76"/>
      <c r="QQJ2" s="76"/>
      <c r="QQK2" s="76"/>
      <c r="QQL2" s="76"/>
      <c r="QQM2" s="76"/>
      <c r="QQN2" s="76"/>
      <c r="QQO2" s="76"/>
      <c r="QQP2" s="76"/>
      <c r="QQQ2" s="76"/>
      <c r="QQR2" s="76"/>
      <c r="QQS2" s="76"/>
      <c r="QQT2" s="76"/>
      <c r="QQU2" s="76"/>
      <c r="QQV2" s="76"/>
      <c r="QQW2" s="76"/>
      <c r="QQX2" s="76"/>
      <c r="QQY2" s="76"/>
      <c r="QQZ2" s="76"/>
      <c r="QRA2" s="76"/>
      <c r="QRB2" s="76"/>
      <c r="QRC2" s="76"/>
      <c r="QRD2" s="76"/>
      <c r="QRE2" s="76"/>
      <c r="QRF2" s="76"/>
      <c r="QRG2" s="76"/>
      <c r="QRH2" s="76"/>
      <c r="QRI2" s="76"/>
      <c r="QRJ2" s="76"/>
      <c r="QRK2" s="76"/>
      <c r="QRL2" s="76"/>
      <c r="QRM2" s="76"/>
      <c r="QRN2" s="76"/>
      <c r="QRO2" s="76"/>
      <c r="QRP2" s="76"/>
      <c r="QRQ2" s="76"/>
      <c r="QRR2" s="76"/>
      <c r="QRS2" s="76"/>
      <c r="QRT2" s="76"/>
      <c r="QRU2" s="76"/>
      <c r="QRV2" s="76"/>
      <c r="QRW2" s="76"/>
      <c r="QRX2" s="76"/>
      <c r="QRY2" s="76"/>
      <c r="QRZ2" s="76"/>
      <c r="QSA2" s="76"/>
      <c r="QSB2" s="76"/>
      <c r="QSC2" s="76"/>
      <c r="QSD2" s="76"/>
      <c r="QSE2" s="76"/>
      <c r="QSF2" s="76"/>
      <c r="QSG2" s="76"/>
      <c r="QSH2" s="76"/>
      <c r="QSI2" s="76"/>
      <c r="QSJ2" s="76"/>
      <c r="QSK2" s="76"/>
      <c r="QSL2" s="76"/>
      <c r="QSM2" s="76"/>
      <c r="QSN2" s="76"/>
      <c r="QSO2" s="76"/>
      <c r="QSP2" s="76"/>
      <c r="QSQ2" s="76"/>
      <c r="QSR2" s="76"/>
      <c r="QSS2" s="76"/>
      <c r="QST2" s="76"/>
      <c r="QSU2" s="76"/>
      <c r="QSV2" s="76"/>
      <c r="QSW2" s="76"/>
      <c r="QSX2" s="76"/>
      <c r="QSY2" s="76"/>
      <c r="QSZ2" s="76"/>
      <c r="QTA2" s="76"/>
      <c r="QTB2" s="76"/>
      <c r="QTC2" s="76"/>
      <c r="QTD2" s="76"/>
      <c r="QTE2" s="76"/>
      <c r="QTF2" s="76"/>
      <c r="QTG2" s="76"/>
      <c r="QTH2" s="76"/>
      <c r="QTI2" s="76"/>
      <c r="QTJ2" s="76"/>
      <c r="QTK2" s="76"/>
      <c r="QTL2" s="76"/>
      <c r="QTM2" s="76"/>
      <c r="QTN2" s="76"/>
      <c r="QTO2" s="76"/>
      <c r="QTP2" s="76"/>
      <c r="QTQ2" s="76"/>
      <c r="QTR2" s="76"/>
      <c r="QTS2" s="76"/>
      <c r="QTT2" s="76"/>
      <c r="QTU2" s="76"/>
      <c r="QTV2" s="76"/>
      <c r="QTW2" s="76"/>
      <c r="QTX2" s="76"/>
      <c r="QTY2" s="76"/>
      <c r="QTZ2" s="76"/>
      <c r="QUA2" s="76"/>
      <c r="QUB2" s="76"/>
      <c r="QUC2" s="76"/>
      <c r="QUD2" s="76"/>
      <c r="QUE2" s="76"/>
      <c r="QUF2" s="76"/>
      <c r="QUG2" s="76"/>
      <c r="QUH2" s="76"/>
      <c r="QUI2" s="76"/>
      <c r="QUJ2" s="76"/>
      <c r="QUK2" s="76"/>
      <c r="QUL2" s="76"/>
      <c r="QUM2" s="76"/>
      <c r="QUN2" s="76"/>
      <c r="QUO2" s="76"/>
      <c r="QUP2" s="76"/>
      <c r="QUQ2" s="76"/>
      <c r="QUR2" s="76"/>
      <c r="QUS2" s="76"/>
      <c r="QUT2" s="76"/>
      <c r="QUU2" s="76"/>
      <c r="QUV2" s="76"/>
      <c r="QUW2" s="76"/>
      <c r="QUX2" s="76"/>
      <c r="QUY2" s="76"/>
      <c r="QUZ2" s="76"/>
      <c r="QVA2" s="76"/>
      <c r="QVB2" s="76"/>
      <c r="QVC2" s="76"/>
      <c r="QVD2" s="76"/>
      <c r="QVE2" s="76"/>
      <c r="QVF2" s="76"/>
      <c r="QVG2" s="76"/>
      <c r="QVH2" s="76"/>
      <c r="QVI2" s="76"/>
      <c r="QVJ2" s="76"/>
      <c r="QVK2" s="76"/>
      <c r="QVL2" s="76"/>
      <c r="QVM2" s="76"/>
      <c r="QVN2" s="76"/>
      <c r="QVO2" s="76"/>
      <c r="QVP2" s="76"/>
      <c r="QVQ2" s="76"/>
      <c r="QVR2" s="76"/>
      <c r="QVS2" s="76"/>
      <c r="QVT2" s="76"/>
      <c r="QVU2" s="76"/>
      <c r="QVV2" s="76"/>
      <c r="QVW2" s="76"/>
      <c r="QVX2" s="76"/>
      <c r="QVY2" s="76"/>
      <c r="QVZ2" s="76"/>
      <c r="QWA2" s="76"/>
      <c r="QWB2" s="76"/>
      <c r="QWC2" s="76"/>
      <c r="QWD2" s="76"/>
      <c r="QWE2" s="76"/>
      <c r="QWF2" s="76"/>
      <c r="QWG2" s="76"/>
      <c r="QWH2" s="76"/>
      <c r="QWI2" s="76"/>
      <c r="QWJ2" s="76"/>
      <c r="QWK2" s="76"/>
      <c r="QWL2" s="76"/>
      <c r="QWM2" s="76"/>
      <c r="QWN2" s="76"/>
      <c r="QWO2" s="76"/>
      <c r="QWP2" s="76"/>
      <c r="QWQ2" s="76"/>
      <c r="QWR2" s="76"/>
      <c r="QWS2" s="76"/>
      <c r="QWT2" s="76"/>
      <c r="QWU2" s="76"/>
      <c r="QWV2" s="76"/>
      <c r="QWW2" s="76"/>
      <c r="QWX2" s="76"/>
      <c r="QWY2" s="76"/>
      <c r="QWZ2" s="76"/>
      <c r="QXA2" s="76"/>
      <c r="QXB2" s="76"/>
      <c r="QXC2" s="76"/>
      <c r="QXD2" s="76"/>
      <c r="QXE2" s="76"/>
      <c r="QXF2" s="76"/>
      <c r="QXG2" s="76"/>
      <c r="QXH2" s="76"/>
      <c r="QXI2" s="76"/>
      <c r="QXJ2" s="76"/>
      <c r="QXK2" s="76"/>
      <c r="QXL2" s="76"/>
      <c r="QXM2" s="76"/>
      <c r="QXN2" s="76"/>
      <c r="QXO2" s="76"/>
      <c r="QXP2" s="76"/>
      <c r="QXQ2" s="76"/>
      <c r="QXR2" s="76"/>
      <c r="QXS2" s="76"/>
      <c r="QXT2" s="76"/>
      <c r="QXU2" s="76"/>
      <c r="QXV2" s="76"/>
      <c r="QXW2" s="76"/>
      <c r="QXX2" s="76"/>
      <c r="QXY2" s="76"/>
      <c r="QXZ2" s="76"/>
      <c r="QYA2" s="76"/>
      <c r="QYB2" s="76"/>
      <c r="QYC2" s="76"/>
      <c r="QYD2" s="76"/>
      <c r="QYE2" s="76"/>
      <c r="QYF2" s="76"/>
      <c r="QYG2" s="76"/>
      <c r="QYH2" s="76"/>
      <c r="QYI2" s="76"/>
      <c r="QYJ2" s="76"/>
      <c r="QYK2" s="76"/>
      <c r="QYL2" s="76"/>
      <c r="QYM2" s="76"/>
      <c r="QYN2" s="76"/>
      <c r="QYO2" s="76"/>
      <c r="QYP2" s="76"/>
      <c r="QYQ2" s="76"/>
      <c r="QYR2" s="76"/>
      <c r="QYS2" s="76"/>
      <c r="QYT2" s="76"/>
      <c r="QYU2" s="76"/>
      <c r="QYV2" s="76"/>
      <c r="QYW2" s="76"/>
      <c r="QYX2" s="76"/>
      <c r="QYY2" s="76"/>
      <c r="QYZ2" s="76"/>
      <c r="QZA2" s="76"/>
      <c r="QZB2" s="76"/>
      <c r="QZC2" s="76"/>
      <c r="QZD2" s="76"/>
      <c r="QZE2" s="76"/>
      <c r="QZF2" s="76"/>
      <c r="QZG2" s="76"/>
      <c r="QZH2" s="76"/>
      <c r="QZI2" s="76"/>
      <c r="QZJ2" s="76"/>
      <c r="QZK2" s="76"/>
      <c r="QZL2" s="76"/>
      <c r="QZM2" s="76"/>
      <c r="QZN2" s="76"/>
      <c r="QZO2" s="76"/>
      <c r="QZP2" s="76"/>
      <c r="QZQ2" s="76"/>
      <c r="QZR2" s="76"/>
      <c r="QZS2" s="76"/>
      <c r="QZT2" s="76"/>
      <c r="QZU2" s="76"/>
      <c r="QZV2" s="76"/>
      <c r="QZW2" s="76"/>
      <c r="QZX2" s="76"/>
      <c r="QZY2" s="76"/>
      <c r="QZZ2" s="76"/>
      <c r="RAA2" s="76"/>
      <c r="RAB2" s="76"/>
      <c r="RAC2" s="76"/>
      <c r="RAD2" s="76"/>
      <c r="RAE2" s="76"/>
      <c r="RAF2" s="76"/>
      <c r="RAG2" s="76"/>
      <c r="RAH2" s="76"/>
      <c r="RAI2" s="76"/>
      <c r="RAJ2" s="76"/>
      <c r="RAK2" s="76"/>
      <c r="RAL2" s="76"/>
      <c r="RAM2" s="76"/>
      <c r="RAN2" s="76"/>
      <c r="RAO2" s="76"/>
      <c r="RAP2" s="76"/>
      <c r="RAQ2" s="76"/>
      <c r="RAR2" s="76"/>
      <c r="RAS2" s="76"/>
      <c r="RAT2" s="76"/>
      <c r="RAU2" s="76"/>
      <c r="RAV2" s="76"/>
      <c r="RAW2" s="76"/>
      <c r="RAX2" s="76"/>
      <c r="RAY2" s="76"/>
      <c r="RAZ2" s="76"/>
      <c r="RBA2" s="76"/>
      <c r="RBB2" s="76"/>
      <c r="RBC2" s="76"/>
      <c r="RBD2" s="76"/>
      <c r="RBE2" s="76"/>
      <c r="RBF2" s="76"/>
      <c r="RBG2" s="76"/>
      <c r="RBH2" s="76"/>
      <c r="RBI2" s="76"/>
      <c r="RBJ2" s="76"/>
      <c r="RBK2" s="76"/>
      <c r="RBL2" s="76"/>
      <c r="RBM2" s="76"/>
      <c r="RBN2" s="76"/>
      <c r="RBO2" s="76"/>
      <c r="RBP2" s="76"/>
      <c r="RBQ2" s="76"/>
      <c r="RBR2" s="76"/>
      <c r="RBS2" s="76"/>
      <c r="RBT2" s="76"/>
      <c r="RBU2" s="76"/>
      <c r="RBV2" s="76"/>
      <c r="RBW2" s="76"/>
      <c r="RBX2" s="76"/>
      <c r="RBY2" s="76"/>
      <c r="RBZ2" s="76"/>
      <c r="RCA2" s="76"/>
      <c r="RCB2" s="76"/>
      <c r="RCC2" s="76"/>
      <c r="RCD2" s="76"/>
      <c r="RCE2" s="76"/>
      <c r="RCF2" s="76"/>
      <c r="RCG2" s="76"/>
      <c r="RCH2" s="76"/>
      <c r="RCI2" s="76"/>
      <c r="RCJ2" s="76"/>
      <c r="RCK2" s="76"/>
      <c r="RCL2" s="76"/>
      <c r="RCM2" s="76"/>
      <c r="RCN2" s="76"/>
      <c r="RCO2" s="76"/>
      <c r="RCP2" s="76"/>
      <c r="RCQ2" s="76"/>
      <c r="RCR2" s="76"/>
      <c r="RCS2" s="76"/>
      <c r="RCT2" s="76"/>
      <c r="RCU2" s="76"/>
      <c r="RCV2" s="76"/>
      <c r="RCW2" s="76"/>
      <c r="RCX2" s="76"/>
      <c r="RCY2" s="76"/>
      <c r="RCZ2" s="76"/>
      <c r="RDA2" s="76"/>
      <c r="RDB2" s="76"/>
      <c r="RDC2" s="76"/>
      <c r="RDD2" s="76"/>
      <c r="RDE2" s="76"/>
      <c r="RDF2" s="76"/>
      <c r="RDG2" s="76"/>
      <c r="RDH2" s="76"/>
      <c r="RDI2" s="76"/>
      <c r="RDJ2" s="76"/>
      <c r="RDK2" s="76"/>
      <c r="RDL2" s="76"/>
      <c r="RDM2" s="76"/>
      <c r="RDN2" s="76"/>
      <c r="RDO2" s="76"/>
      <c r="RDP2" s="76"/>
      <c r="RDQ2" s="76"/>
      <c r="RDR2" s="76"/>
      <c r="RDS2" s="76"/>
      <c r="RDT2" s="76"/>
      <c r="RDU2" s="76"/>
      <c r="RDV2" s="76"/>
      <c r="RDW2" s="76"/>
      <c r="RDX2" s="76"/>
      <c r="RDY2" s="76"/>
      <c r="RDZ2" s="76"/>
      <c r="REA2" s="76"/>
      <c r="REB2" s="76"/>
      <c r="REC2" s="76"/>
      <c r="RED2" s="76"/>
      <c r="REE2" s="76"/>
      <c r="REF2" s="76"/>
      <c r="REG2" s="76"/>
      <c r="REH2" s="76"/>
      <c r="REI2" s="76"/>
      <c r="REJ2" s="76"/>
      <c r="REK2" s="76"/>
      <c r="REL2" s="76"/>
      <c r="REM2" s="76"/>
      <c r="REN2" s="76"/>
      <c r="REO2" s="76"/>
      <c r="REP2" s="76"/>
      <c r="REQ2" s="76"/>
      <c r="RER2" s="76"/>
      <c r="RES2" s="76"/>
      <c r="RET2" s="76"/>
      <c r="REU2" s="76"/>
      <c r="REV2" s="76"/>
      <c r="REW2" s="76"/>
      <c r="REX2" s="76"/>
      <c r="REY2" s="76"/>
      <c r="REZ2" s="76"/>
      <c r="RFA2" s="76"/>
      <c r="RFB2" s="76"/>
      <c r="RFC2" s="76"/>
      <c r="RFD2" s="76"/>
      <c r="RFE2" s="76"/>
      <c r="RFF2" s="76"/>
      <c r="RFG2" s="76"/>
      <c r="RFH2" s="76"/>
      <c r="RFI2" s="76"/>
      <c r="RFJ2" s="76"/>
      <c r="RFK2" s="76"/>
      <c r="RFL2" s="76"/>
      <c r="RFM2" s="76"/>
      <c r="RFN2" s="76"/>
      <c r="RFO2" s="76"/>
      <c r="RFP2" s="76"/>
      <c r="RFQ2" s="76"/>
      <c r="RFR2" s="76"/>
      <c r="RFS2" s="76"/>
      <c r="RFT2" s="76"/>
      <c r="RFU2" s="76"/>
      <c r="RFV2" s="76"/>
      <c r="RFW2" s="76"/>
      <c r="RFX2" s="76"/>
      <c r="RFY2" s="76"/>
      <c r="RFZ2" s="76"/>
      <c r="RGA2" s="76"/>
      <c r="RGB2" s="76"/>
      <c r="RGC2" s="76"/>
      <c r="RGD2" s="76"/>
      <c r="RGE2" s="76"/>
      <c r="RGF2" s="76"/>
      <c r="RGG2" s="76"/>
      <c r="RGH2" s="76"/>
      <c r="RGI2" s="76"/>
      <c r="RGJ2" s="76"/>
      <c r="RGK2" s="76"/>
      <c r="RGL2" s="76"/>
      <c r="RGM2" s="76"/>
      <c r="RGN2" s="76"/>
      <c r="RGO2" s="76"/>
      <c r="RGP2" s="76"/>
      <c r="RGQ2" s="76"/>
      <c r="RGR2" s="76"/>
      <c r="RGS2" s="76"/>
      <c r="RGT2" s="76"/>
      <c r="RGU2" s="76"/>
      <c r="RGV2" s="76"/>
      <c r="RGW2" s="76"/>
      <c r="RGX2" s="76"/>
      <c r="RGY2" s="76"/>
      <c r="RGZ2" s="76"/>
      <c r="RHA2" s="76"/>
      <c r="RHB2" s="76"/>
      <c r="RHC2" s="76"/>
      <c r="RHD2" s="76"/>
      <c r="RHE2" s="76"/>
      <c r="RHF2" s="76"/>
      <c r="RHG2" s="76"/>
      <c r="RHH2" s="76"/>
      <c r="RHI2" s="76"/>
      <c r="RHJ2" s="76"/>
      <c r="RHK2" s="76"/>
      <c r="RHL2" s="76"/>
      <c r="RHM2" s="76"/>
      <c r="RHN2" s="76"/>
      <c r="RHO2" s="76"/>
      <c r="RHP2" s="76"/>
      <c r="RHQ2" s="76"/>
      <c r="RHR2" s="76"/>
      <c r="RHS2" s="76"/>
      <c r="RHT2" s="76"/>
      <c r="RHU2" s="76"/>
      <c r="RHV2" s="76"/>
      <c r="RHW2" s="76"/>
      <c r="RHX2" s="76"/>
      <c r="RHY2" s="76"/>
      <c r="RHZ2" s="76"/>
      <c r="RIA2" s="76"/>
      <c r="RIB2" s="76"/>
      <c r="RIC2" s="76"/>
      <c r="RID2" s="76"/>
      <c r="RIE2" s="76"/>
      <c r="RIF2" s="76"/>
      <c r="RIG2" s="76"/>
      <c r="RIH2" s="76"/>
      <c r="RII2" s="76"/>
      <c r="RIJ2" s="76"/>
      <c r="RIK2" s="76"/>
      <c r="RIL2" s="76"/>
      <c r="RIM2" s="76"/>
      <c r="RIN2" s="76"/>
      <c r="RIO2" s="76"/>
      <c r="RIP2" s="76"/>
      <c r="RIQ2" s="76"/>
      <c r="RIR2" s="76"/>
      <c r="RIS2" s="76"/>
      <c r="RIT2" s="76"/>
      <c r="RIU2" s="76"/>
      <c r="RIV2" s="76"/>
      <c r="RIW2" s="76"/>
      <c r="RIX2" s="76"/>
      <c r="RIY2" s="76"/>
      <c r="RIZ2" s="76"/>
      <c r="RJA2" s="76"/>
      <c r="RJB2" s="76"/>
      <c r="RJC2" s="76"/>
      <c r="RJD2" s="76"/>
      <c r="RJE2" s="76"/>
      <c r="RJF2" s="76"/>
      <c r="RJG2" s="76"/>
      <c r="RJH2" s="76"/>
      <c r="RJI2" s="76"/>
      <c r="RJJ2" s="76"/>
      <c r="RJK2" s="76"/>
      <c r="RJL2" s="76"/>
      <c r="RJM2" s="76"/>
      <c r="RJN2" s="76"/>
      <c r="RJO2" s="76"/>
      <c r="RJP2" s="76"/>
      <c r="RJQ2" s="76"/>
      <c r="RJR2" s="76"/>
      <c r="RJS2" s="76"/>
      <c r="RJT2" s="76"/>
      <c r="RJU2" s="76"/>
      <c r="RJV2" s="76"/>
      <c r="RJW2" s="76"/>
      <c r="RJX2" s="76"/>
      <c r="RJY2" s="76"/>
      <c r="RJZ2" s="76"/>
      <c r="RKA2" s="76"/>
      <c r="RKB2" s="76"/>
      <c r="RKC2" s="76"/>
      <c r="RKD2" s="76"/>
      <c r="RKE2" s="76"/>
      <c r="RKF2" s="76"/>
      <c r="RKG2" s="76"/>
      <c r="RKH2" s="76"/>
      <c r="RKI2" s="76"/>
      <c r="RKJ2" s="76"/>
      <c r="RKK2" s="76"/>
      <c r="RKL2" s="76"/>
      <c r="RKM2" s="76"/>
      <c r="RKN2" s="76"/>
      <c r="RKO2" s="76"/>
      <c r="RKP2" s="76"/>
      <c r="RKQ2" s="76"/>
      <c r="RKR2" s="76"/>
      <c r="RKS2" s="76"/>
      <c r="RKT2" s="76"/>
      <c r="RKU2" s="76"/>
      <c r="RKV2" s="76"/>
      <c r="RKW2" s="76"/>
      <c r="RKX2" s="76"/>
      <c r="RKY2" s="76"/>
      <c r="RKZ2" s="76"/>
      <c r="RLA2" s="76"/>
      <c r="RLB2" s="76"/>
      <c r="RLC2" s="76"/>
      <c r="RLD2" s="76"/>
      <c r="RLE2" s="76"/>
      <c r="RLF2" s="76"/>
      <c r="RLG2" s="76"/>
      <c r="RLH2" s="76"/>
      <c r="RLI2" s="76"/>
      <c r="RLJ2" s="76"/>
      <c r="RLK2" s="76"/>
      <c r="RLL2" s="76"/>
      <c r="RLM2" s="76"/>
      <c r="RLN2" s="76"/>
      <c r="RLO2" s="76"/>
      <c r="RLP2" s="76"/>
      <c r="RLQ2" s="76"/>
      <c r="RLR2" s="76"/>
      <c r="RLS2" s="76"/>
      <c r="RLT2" s="76"/>
      <c r="RLU2" s="76"/>
      <c r="RLV2" s="76"/>
      <c r="RLW2" s="76"/>
      <c r="RLX2" s="76"/>
      <c r="RLY2" s="76"/>
      <c r="RLZ2" s="76"/>
      <c r="RMA2" s="76"/>
      <c r="RMB2" s="76"/>
      <c r="RMC2" s="76"/>
      <c r="RMD2" s="76"/>
      <c r="RME2" s="76"/>
      <c r="RMF2" s="76"/>
      <c r="RMG2" s="76"/>
      <c r="RMH2" s="76"/>
      <c r="RMI2" s="76"/>
      <c r="RMJ2" s="76"/>
      <c r="RMK2" s="76"/>
      <c r="RML2" s="76"/>
      <c r="RMM2" s="76"/>
      <c r="RMN2" s="76"/>
      <c r="RMO2" s="76"/>
      <c r="RMP2" s="76"/>
      <c r="RMQ2" s="76"/>
      <c r="RMR2" s="76"/>
      <c r="RMS2" s="76"/>
      <c r="RMT2" s="76"/>
      <c r="RMU2" s="76"/>
      <c r="RMV2" s="76"/>
      <c r="RMW2" s="76"/>
      <c r="RMX2" s="76"/>
      <c r="RMY2" s="76"/>
      <c r="RMZ2" s="76"/>
      <c r="RNA2" s="76"/>
      <c r="RNB2" s="76"/>
      <c r="RNC2" s="76"/>
      <c r="RND2" s="76"/>
      <c r="RNE2" s="76"/>
      <c r="RNF2" s="76"/>
      <c r="RNG2" s="76"/>
      <c r="RNH2" s="76"/>
      <c r="RNI2" s="76"/>
      <c r="RNJ2" s="76"/>
      <c r="RNK2" s="76"/>
      <c r="RNL2" s="76"/>
      <c r="RNM2" s="76"/>
      <c r="RNN2" s="76"/>
      <c r="RNO2" s="76"/>
      <c r="RNP2" s="76"/>
      <c r="RNQ2" s="76"/>
      <c r="RNR2" s="76"/>
      <c r="RNS2" s="76"/>
      <c r="RNT2" s="76"/>
      <c r="RNU2" s="76"/>
      <c r="RNV2" s="76"/>
      <c r="RNW2" s="76"/>
      <c r="RNX2" s="76"/>
      <c r="RNY2" s="76"/>
      <c r="RNZ2" s="76"/>
      <c r="ROA2" s="76"/>
      <c r="ROB2" s="76"/>
      <c r="ROC2" s="76"/>
      <c r="ROD2" s="76"/>
      <c r="ROE2" s="76"/>
      <c r="ROF2" s="76"/>
      <c r="ROG2" s="76"/>
      <c r="ROH2" s="76"/>
      <c r="ROI2" s="76"/>
      <c r="ROJ2" s="76"/>
      <c r="ROK2" s="76"/>
      <c r="ROL2" s="76"/>
      <c r="ROM2" s="76"/>
      <c r="RON2" s="76"/>
      <c r="ROO2" s="76"/>
      <c r="ROP2" s="76"/>
      <c r="ROQ2" s="76"/>
      <c r="ROR2" s="76"/>
      <c r="ROS2" s="76"/>
      <c r="ROT2" s="76"/>
      <c r="ROU2" s="76"/>
      <c r="ROV2" s="76"/>
      <c r="ROW2" s="76"/>
      <c r="ROX2" s="76"/>
      <c r="ROY2" s="76"/>
      <c r="ROZ2" s="76"/>
      <c r="RPA2" s="76"/>
      <c r="RPB2" s="76"/>
      <c r="RPC2" s="76"/>
      <c r="RPD2" s="76"/>
      <c r="RPE2" s="76"/>
      <c r="RPF2" s="76"/>
      <c r="RPG2" s="76"/>
      <c r="RPH2" s="76"/>
      <c r="RPI2" s="76"/>
      <c r="RPJ2" s="76"/>
      <c r="RPK2" s="76"/>
      <c r="RPL2" s="76"/>
      <c r="RPM2" s="76"/>
      <c r="RPN2" s="76"/>
      <c r="RPO2" s="76"/>
      <c r="RPP2" s="76"/>
      <c r="RPQ2" s="76"/>
      <c r="RPR2" s="76"/>
      <c r="RPS2" s="76"/>
      <c r="RPT2" s="76"/>
      <c r="RPU2" s="76"/>
      <c r="RPV2" s="76"/>
      <c r="RPW2" s="76"/>
      <c r="RPX2" s="76"/>
      <c r="RPY2" s="76"/>
      <c r="RPZ2" s="76"/>
      <c r="RQA2" s="76"/>
      <c r="RQB2" s="76"/>
      <c r="RQC2" s="76"/>
      <c r="RQD2" s="76"/>
      <c r="RQE2" s="76"/>
      <c r="RQF2" s="76"/>
      <c r="RQG2" s="76"/>
      <c r="RQH2" s="76"/>
      <c r="RQI2" s="76"/>
      <c r="RQJ2" s="76"/>
      <c r="RQK2" s="76"/>
      <c r="RQL2" s="76"/>
      <c r="RQM2" s="76"/>
      <c r="RQN2" s="76"/>
      <c r="RQO2" s="76"/>
      <c r="RQP2" s="76"/>
      <c r="RQQ2" s="76"/>
      <c r="RQR2" s="76"/>
      <c r="RQS2" s="76"/>
      <c r="RQT2" s="76"/>
      <c r="RQU2" s="76"/>
      <c r="RQV2" s="76"/>
      <c r="RQW2" s="76"/>
      <c r="RQX2" s="76"/>
      <c r="RQY2" s="76"/>
      <c r="RQZ2" s="76"/>
      <c r="RRA2" s="76"/>
      <c r="RRB2" s="76"/>
      <c r="RRC2" s="76"/>
      <c r="RRD2" s="76"/>
      <c r="RRE2" s="76"/>
      <c r="RRF2" s="76"/>
      <c r="RRG2" s="76"/>
      <c r="RRH2" s="76"/>
      <c r="RRI2" s="76"/>
      <c r="RRJ2" s="76"/>
      <c r="RRK2" s="76"/>
      <c r="RRL2" s="76"/>
      <c r="RRM2" s="76"/>
      <c r="RRN2" s="76"/>
      <c r="RRO2" s="76"/>
      <c r="RRP2" s="76"/>
      <c r="RRQ2" s="76"/>
      <c r="RRR2" s="76"/>
      <c r="RRS2" s="76"/>
      <c r="RRT2" s="76"/>
      <c r="RRU2" s="76"/>
      <c r="RRV2" s="76"/>
      <c r="RRW2" s="76"/>
      <c r="RRX2" s="76"/>
      <c r="RRY2" s="76"/>
      <c r="RRZ2" s="76"/>
      <c r="RSA2" s="76"/>
      <c r="RSB2" s="76"/>
      <c r="RSC2" s="76"/>
      <c r="RSD2" s="76"/>
      <c r="RSE2" s="76"/>
      <c r="RSF2" s="76"/>
      <c r="RSG2" s="76"/>
      <c r="RSH2" s="76"/>
      <c r="RSI2" s="76"/>
      <c r="RSJ2" s="76"/>
      <c r="RSK2" s="76"/>
      <c r="RSL2" s="76"/>
      <c r="RSM2" s="76"/>
      <c r="RSN2" s="76"/>
      <c r="RSO2" s="76"/>
      <c r="RSP2" s="76"/>
      <c r="RSQ2" s="76"/>
      <c r="RSR2" s="76"/>
      <c r="RSS2" s="76"/>
      <c r="RST2" s="76"/>
      <c r="RSU2" s="76"/>
      <c r="RSV2" s="76"/>
      <c r="RSW2" s="76"/>
      <c r="RSX2" s="76"/>
      <c r="RSY2" s="76"/>
      <c r="RSZ2" s="76"/>
      <c r="RTA2" s="76"/>
      <c r="RTB2" s="76"/>
      <c r="RTC2" s="76"/>
      <c r="RTD2" s="76"/>
      <c r="RTE2" s="76"/>
      <c r="RTF2" s="76"/>
      <c r="RTG2" s="76"/>
      <c r="RTH2" s="76"/>
      <c r="RTI2" s="76"/>
      <c r="RTJ2" s="76"/>
      <c r="RTK2" s="76"/>
      <c r="RTL2" s="76"/>
      <c r="RTM2" s="76"/>
      <c r="RTN2" s="76"/>
      <c r="RTO2" s="76"/>
      <c r="RTP2" s="76"/>
      <c r="RTQ2" s="76"/>
      <c r="RTR2" s="76"/>
      <c r="RTS2" s="76"/>
      <c r="RTT2" s="76"/>
      <c r="RTU2" s="76"/>
      <c r="RTV2" s="76"/>
      <c r="RTW2" s="76"/>
      <c r="RTX2" s="76"/>
      <c r="RTY2" s="76"/>
      <c r="RTZ2" s="76"/>
      <c r="RUA2" s="76"/>
      <c r="RUB2" s="76"/>
      <c r="RUC2" s="76"/>
      <c r="RUD2" s="76"/>
      <c r="RUE2" s="76"/>
      <c r="RUF2" s="76"/>
      <c r="RUG2" s="76"/>
      <c r="RUH2" s="76"/>
      <c r="RUI2" s="76"/>
      <c r="RUJ2" s="76"/>
      <c r="RUK2" s="76"/>
      <c r="RUL2" s="76"/>
      <c r="RUM2" s="76"/>
      <c r="RUN2" s="76"/>
      <c r="RUO2" s="76"/>
      <c r="RUP2" s="76"/>
      <c r="RUQ2" s="76"/>
      <c r="RUR2" s="76"/>
      <c r="RUS2" s="76"/>
      <c r="RUT2" s="76"/>
      <c r="RUU2" s="76"/>
      <c r="RUV2" s="76"/>
      <c r="RUW2" s="76"/>
      <c r="RUX2" s="76"/>
      <c r="RUY2" s="76"/>
      <c r="RUZ2" s="76"/>
      <c r="RVA2" s="76"/>
      <c r="RVB2" s="76"/>
      <c r="RVC2" s="76"/>
      <c r="RVD2" s="76"/>
      <c r="RVE2" s="76"/>
      <c r="RVF2" s="76"/>
      <c r="RVG2" s="76"/>
      <c r="RVH2" s="76"/>
      <c r="RVI2" s="76"/>
      <c r="RVJ2" s="76"/>
      <c r="RVK2" s="76"/>
      <c r="RVL2" s="76"/>
      <c r="RVM2" s="76"/>
      <c r="RVN2" s="76"/>
      <c r="RVO2" s="76"/>
      <c r="RVP2" s="76"/>
      <c r="RVQ2" s="76"/>
      <c r="RVR2" s="76"/>
      <c r="RVS2" s="76"/>
      <c r="RVT2" s="76"/>
      <c r="RVU2" s="76"/>
      <c r="RVV2" s="76"/>
      <c r="RVW2" s="76"/>
      <c r="RVX2" s="76"/>
      <c r="RVY2" s="76"/>
      <c r="RVZ2" s="76"/>
      <c r="RWA2" s="76"/>
      <c r="RWB2" s="76"/>
      <c r="RWC2" s="76"/>
      <c r="RWD2" s="76"/>
      <c r="RWE2" s="76"/>
      <c r="RWF2" s="76"/>
      <c r="RWG2" s="76"/>
      <c r="RWH2" s="76"/>
      <c r="RWI2" s="76"/>
      <c r="RWJ2" s="76"/>
      <c r="RWK2" s="76"/>
      <c r="RWL2" s="76"/>
      <c r="RWM2" s="76"/>
      <c r="RWN2" s="76"/>
      <c r="RWO2" s="76"/>
      <c r="RWP2" s="76"/>
      <c r="RWQ2" s="76"/>
      <c r="RWR2" s="76"/>
      <c r="RWS2" s="76"/>
      <c r="RWT2" s="76"/>
      <c r="RWU2" s="76"/>
      <c r="RWV2" s="76"/>
      <c r="RWW2" s="76"/>
      <c r="RWX2" s="76"/>
      <c r="RWY2" s="76"/>
      <c r="RWZ2" s="76"/>
      <c r="RXA2" s="76"/>
      <c r="RXB2" s="76"/>
      <c r="RXC2" s="76"/>
      <c r="RXD2" s="76"/>
      <c r="RXE2" s="76"/>
      <c r="RXF2" s="76"/>
      <c r="RXG2" s="76"/>
      <c r="RXH2" s="76"/>
      <c r="RXI2" s="76"/>
      <c r="RXJ2" s="76"/>
      <c r="RXK2" s="76"/>
      <c r="RXL2" s="76"/>
      <c r="RXM2" s="76"/>
      <c r="RXN2" s="76"/>
      <c r="RXO2" s="76"/>
      <c r="RXP2" s="76"/>
      <c r="RXQ2" s="76"/>
      <c r="RXR2" s="76"/>
      <c r="RXS2" s="76"/>
      <c r="RXT2" s="76"/>
      <c r="RXU2" s="76"/>
      <c r="RXV2" s="76"/>
      <c r="RXW2" s="76"/>
      <c r="RXX2" s="76"/>
      <c r="RXY2" s="76"/>
      <c r="RXZ2" s="76"/>
      <c r="RYA2" s="76"/>
      <c r="RYB2" s="76"/>
      <c r="RYC2" s="76"/>
      <c r="RYD2" s="76"/>
      <c r="RYE2" s="76"/>
      <c r="RYF2" s="76"/>
      <c r="RYG2" s="76"/>
      <c r="RYH2" s="76"/>
      <c r="RYI2" s="76"/>
      <c r="RYJ2" s="76"/>
      <c r="RYK2" s="76"/>
      <c r="RYL2" s="76"/>
      <c r="RYM2" s="76"/>
      <c r="RYN2" s="76"/>
      <c r="RYO2" s="76"/>
      <c r="RYP2" s="76"/>
      <c r="RYQ2" s="76"/>
      <c r="RYR2" s="76"/>
      <c r="RYS2" s="76"/>
      <c r="RYT2" s="76"/>
      <c r="RYU2" s="76"/>
      <c r="RYV2" s="76"/>
      <c r="RYW2" s="76"/>
      <c r="RYX2" s="76"/>
      <c r="RYY2" s="76"/>
      <c r="RYZ2" s="76"/>
      <c r="RZA2" s="76"/>
      <c r="RZB2" s="76"/>
      <c r="RZC2" s="76"/>
      <c r="RZD2" s="76"/>
      <c r="RZE2" s="76"/>
      <c r="RZF2" s="76"/>
      <c r="RZG2" s="76"/>
      <c r="RZH2" s="76"/>
      <c r="RZI2" s="76"/>
      <c r="RZJ2" s="76"/>
      <c r="RZK2" s="76"/>
      <c r="RZL2" s="76"/>
      <c r="RZM2" s="76"/>
      <c r="RZN2" s="76"/>
      <c r="RZO2" s="76"/>
      <c r="RZP2" s="76"/>
      <c r="RZQ2" s="76"/>
      <c r="RZR2" s="76"/>
      <c r="RZS2" s="76"/>
      <c r="RZT2" s="76"/>
      <c r="RZU2" s="76"/>
      <c r="RZV2" s="76"/>
      <c r="RZW2" s="76"/>
      <c r="RZX2" s="76"/>
      <c r="RZY2" s="76"/>
      <c r="RZZ2" s="76"/>
      <c r="SAA2" s="76"/>
      <c r="SAB2" s="76"/>
      <c r="SAC2" s="76"/>
      <c r="SAD2" s="76"/>
      <c r="SAE2" s="76"/>
      <c r="SAF2" s="76"/>
      <c r="SAG2" s="76"/>
      <c r="SAH2" s="76"/>
      <c r="SAI2" s="76"/>
      <c r="SAJ2" s="76"/>
      <c r="SAK2" s="76"/>
      <c r="SAL2" s="76"/>
      <c r="SAM2" s="76"/>
      <c r="SAN2" s="76"/>
      <c r="SAO2" s="76"/>
      <c r="SAP2" s="76"/>
      <c r="SAQ2" s="76"/>
      <c r="SAR2" s="76"/>
      <c r="SAS2" s="76"/>
      <c r="SAT2" s="76"/>
      <c r="SAU2" s="76"/>
      <c r="SAV2" s="76"/>
      <c r="SAW2" s="76"/>
      <c r="SAX2" s="76"/>
      <c r="SAY2" s="76"/>
      <c r="SAZ2" s="76"/>
      <c r="SBA2" s="76"/>
      <c r="SBB2" s="76"/>
      <c r="SBC2" s="76"/>
      <c r="SBD2" s="76"/>
      <c r="SBE2" s="76"/>
      <c r="SBF2" s="76"/>
      <c r="SBG2" s="76"/>
      <c r="SBH2" s="76"/>
      <c r="SBI2" s="76"/>
      <c r="SBJ2" s="76"/>
      <c r="SBK2" s="76"/>
      <c r="SBL2" s="76"/>
      <c r="SBM2" s="76"/>
      <c r="SBN2" s="76"/>
      <c r="SBO2" s="76"/>
      <c r="SBP2" s="76"/>
      <c r="SBQ2" s="76"/>
      <c r="SBR2" s="76"/>
      <c r="SBS2" s="76"/>
      <c r="SBT2" s="76"/>
      <c r="SBU2" s="76"/>
      <c r="SBV2" s="76"/>
      <c r="SBW2" s="76"/>
      <c r="SBX2" s="76"/>
      <c r="SBY2" s="76"/>
      <c r="SBZ2" s="76"/>
      <c r="SCA2" s="76"/>
      <c r="SCB2" s="76"/>
      <c r="SCC2" s="76"/>
      <c r="SCD2" s="76"/>
      <c r="SCE2" s="76"/>
      <c r="SCF2" s="76"/>
      <c r="SCG2" s="76"/>
      <c r="SCH2" s="76"/>
      <c r="SCI2" s="76"/>
      <c r="SCJ2" s="76"/>
      <c r="SCK2" s="76"/>
      <c r="SCL2" s="76"/>
      <c r="SCM2" s="76"/>
      <c r="SCN2" s="76"/>
      <c r="SCO2" s="76"/>
      <c r="SCP2" s="76"/>
      <c r="SCQ2" s="76"/>
      <c r="SCR2" s="76"/>
      <c r="SCS2" s="76"/>
      <c r="SCT2" s="76"/>
      <c r="SCU2" s="76"/>
      <c r="SCV2" s="76"/>
      <c r="SCW2" s="76"/>
      <c r="SCX2" s="76"/>
      <c r="SCY2" s="76"/>
      <c r="SCZ2" s="76"/>
      <c r="SDA2" s="76"/>
      <c r="SDB2" s="76"/>
      <c r="SDC2" s="76"/>
      <c r="SDD2" s="76"/>
      <c r="SDE2" s="76"/>
      <c r="SDF2" s="76"/>
      <c r="SDG2" s="76"/>
      <c r="SDH2" s="76"/>
      <c r="SDI2" s="76"/>
      <c r="SDJ2" s="76"/>
      <c r="SDK2" s="76"/>
      <c r="SDL2" s="76"/>
      <c r="SDM2" s="76"/>
      <c r="SDN2" s="76"/>
      <c r="SDO2" s="76"/>
      <c r="SDP2" s="76"/>
      <c r="SDQ2" s="76"/>
      <c r="SDR2" s="76"/>
      <c r="SDS2" s="76"/>
      <c r="SDT2" s="76"/>
      <c r="SDU2" s="76"/>
      <c r="SDV2" s="76"/>
      <c r="SDW2" s="76"/>
      <c r="SDX2" s="76"/>
      <c r="SDY2" s="76"/>
      <c r="SDZ2" s="76"/>
      <c r="SEA2" s="76"/>
      <c r="SEB2" s="76"/>
      <c r="SEC2" s="76"/>
      <c r="SED2" s="76"/>
      <c r="SEE2" s="76"/>
      <c r="SEF2" s="76"/>
      <c r="SEG2" s="76"/>
      <c r="SEH2" s="76"/>
      <c r="SEI2" s="76"/>
      <c r="SEJ2" s="76"/>
      <c r="SEK2" s="76"/>
      <c r="SEL2" s="76"/>
      <c r="SEM2" s="76"/>
      <c r="SEN2" s="76"/>
      <c r="SEO2" s="76"/>
      <c r="SEP2" s="76"/>
      <c r="SEQ2" s="76"/>
      <c r="SER2" s="76"/>
      <c r="SES2" s="76"/>
      <c r="SET2" s="76"/>
      <c r="SEU2" s="76"/>
      <c r="SEV2" s="76"/>
      <c r="SEW2" s="76"/>
      <c r="SEX2" s="76"/>
      <c r="SEY2" s="76"/>
      <c r="SEZ2" s="76"/>
      <c r="SFA2" s="76"/>
      <c r="SFB2" s="76"/>
      <c r="SFC2" s="76"/>
      <c r="SFD2" s="76"/>
      <c r="SFE2" s="76"/>
      <c r="SFF2" s="76"/>
      <c r="SFG2" s="76"/>
      <c r="SFH2" s="76"/>
      <c r="SFI2" s="76"/>
      <c r="SFJ2" s="76"/>
      <c r="SFK2" s="76"/>
      <c r="SFL2" s="76"/>
      <c r="SFM2" s="76"/>
      <c r="SFN2" s="76"/>
      <c r="SFO2" s="76"/>
      <c r="SFP2" s="76"/>
      <c r="SFQ2" s="76"/>
      <c r="SFR2" s="76"/>
      <c r="SFS2" s="76"/>
      <c r="SFT2" s="76"/>
      <c r="SFU2" s="76"/>
      <c r="SFV2" s="76"/>
      <c r="SFW2" s="76"/>
      <c r="SFX2" s="76"/>
      <c r="SFY2" s="76"/>
      <c r="SFZ2" s="76"/>
      <c r="SGA2" s="76"/>
      <c r="SGB2" s="76"/>
      <c r="SGC2" s="76"/>
      <c r="SGD2" s="76"/>
      <c r="SGE2" s="76"/>
      <c r="SGF2" s="76"/>
      <c r="SGG2" s="76"/>
      <c r="SGH2" s="76"/>
      <c r="SGI2" s="76"/>
      <c r="SGJ2" s="76"/>
      <c r="SGK2" s="76"/>
      <c r="SGL2" s="76"/>
      <c r="SGM2" s="76"/>
      <c r="SGN2" s="76"/>
      <c r="SGO2" s="76"/>
      <c r="SGP2" s="76"/>
      <c r="SGQ2" s="76"/>
      <c r="SGR2" s="76"/>
      <c r="SGS2" s="76"/>
      <c r="SGT2" s="76"/>
      <c r="SGU2" s="76"/>
      <c r="SGV2" s="76"/>
      <c r="SGW2" s="76"/>
      <c r="SGX2" s="76"/>
      <c r="SGY2" s="76"/>
      <c r="SGZ2" s="76"/>
      <c r="SHA2" s="76"/>
      <c r="SHB2" s="76"/>
      <c r="SHC2" s="76"/>
      <c r="SHD2" s="76"/>
      <c r="SHE2" s="76"/>
      <c r="SHF2" s="76"/>
      <c r="SHG2" s="76"/>
      <c r="SHH2" s="76"/>
      <c r="SHI2" s="76"/>
      <c r="SHJ2" s="76"/>
      <c r="SHK2" s="76"/>
      <c r="SHL2" s="76"/>
      <c r="SHM2" s="76"/>
      <c r="SHN2" s="76"/>
      <c r="SHO2" s="76"/>
      <c r="SHP2" s="76"/>
      <c r="SHQ2" s="76"/>
      <c r="SHR2" s="76"/>
      <c r="SHS2" s="76"/>
      <c r="SHT2" s="76"/>
      <c r="SHU2" s="76"/>
      <c r="SHV2" s="76"/>
      <c r="SHW2" s="76"/>
      <c r="SHX2" s="76"/>
      <c r="SHY2" s="76"/>
      <c r="SHZ2" s="76"/>
      <c r="SIA2" s="76"/>
      <c r="SIB2" s="76"/>
      <c r="SIC2" s="76"/>
      <c r="SID2" s="76"/>
      <c r="SIE2" s="76"/>
      <c r="SIF2" s="76"/>
      <c r="SIG2" s="76"/>
      <c r="SIH2" s="76"/>
      <c r="SII2" s="76"/>
      <c r="SIJ2" s="76"/>
      <c r="SIK2" s="76"/>
      <c r="SIL2" s="76"/>
      <c r="SIM2" s="76"/>
      <c r="SIN2" s="76"/>
      <c r="SIO2" s="76"/>
      <c r="SIP2" s="76"/>
      <c r="SIQ2" s="76"/>
      <c r="SIR2" s="76"/>
      <c r="SIS2" s="76"/>
      <c r="SIT2" s="76"/>
      <c r="SIU2" s="76"/>
      <c r="SIV2" s="76"/>
      <c r="SIW2" s="76"/>
      <c r="SIX2" s="76"/>
      <c r="SIY2" s="76"/>
      <c r="SIZ2" s="76"/>
      <c r="SJA2" s="76"/>
      <c r="SJB2" s="76"/>
      <c r="SJC2" s="76"/>
      <c r="SJD2" s="76"/>
      <c r="SJE2" s="76"/>
      <c r="SJF2" s="76"/>
      <c r="SJG2" s="76"/>
      <c r="SJH2" s="76"/>
      <c r="SJI2" s="76"/>
      <c r="SJJ2" s="76"/>
      <c r="SJK2" s="76"/>
      <c r="SJL2" s="76"/>
      <c r="SJM2" s="76"/>
      <c r="SJN2" s="76"/>
      <c r="SJO2" s="76"/>
      <c r="SJP2" s="76"/>
      <c r="SJQ2" s="76"/>
      <c r="SJR2" s="76"/>
      <c r="SJS2" s="76"/>
      <c r="SJT2" s="76"/>
      <c r="SJU2" s="76"/>
      <c r="SJV2" s="76"/>
      <c r="SJW2" s="76"/>
      <c r="SJX2" s="76"/>
      <c r="SJY2" s="76"/>
      <c r="SJZ2" s="76"/>
      <c r="SKA2" s="76"/>
      <c r="SKB2" s="76"/>
      <c r="SKC2" s="76"/>
      <c r="SKD2" s="76"/>
      <c r="SKE2" s="76"/>
      <c r="SKF2" s="76"/>
      <c r="SKG2" s="76"/>
      <c r="SKH2" s="76"/>
      <c r="SKI2" s="76"/>
      <c r="SKJ2" s="76"/>
      <c r="SKK2" s="76"/>
      <c r="SKL2" s="76"/>
      <c r="SKM2" s="76"/>
      <c r="SKN2" s="76"/>
      <c r="SKO2" s="76"/>
      <c r="SKP2" s="76"/>
      <c r="SKQ2" s="76"/>
      <c r="SKR2" s="76"/>
      <c r="SKS2" s="76"/>
      <c r="SKT2" s="76"/>
      <c r="SKU2" s="76"/>
      <c r="SKV2" s="76"/>
      <c r="SKW2" s="76"/>
      <c r="SKX2" s="76"/>
      <c r="SKY2" s="76"/>
      <c r="SKZ2" s="76"/>
      <c r="SLA2" s="76"/>
      <c r="SLB2" s="76"/>
      <c r="SLC2" s="76"/>
      <c r="SLD2" s="76"/>
      <c r="SLE2" s="76"/>
      <c r="SLF2" s="76"/>
      <c r="SLG2" s="76"/>
      <c r="SLH2" s="76"/>
      <c r="SLI2" s="76"/>
      <c r="SLJ2" s="76"/>
      <c r="SLK2" s="76"/>
      <c r="SLL2" s="76"/>
      <c r="SLM2" s="76"/>
      <c r="SLN2" s="76"/>
      <c r="SLO2" s="76"/>
      <c r="SLP2" s="76"/>
      <c r="SLQ2" s="76"/>
      <c r="SLR2" s="76"/>
      <c r="SLS2" s="76"/>
      <c r="SLT2" s="76"/>
      <c r="SLU2" s="76"/>
      <c r="SLV2" s="76"/>
      <c r="SLW2" s="76"/>
      <c r="SLX2" s="76"/>
      <c r="SLY2" s="76"/>
      <c r="SLZ2" s="76"/>
      <c r="SMA2" s="76"/>
      <c r="SMB2" s="76"/>
      <c r="SMC2" s="76"/>
      <c r="SMD2" s="76"/>
      <c r="SME2" s="76"/>
      <c r="SMF2" s="76"/>
      <c r="SMG2" s="76"/>
      <c r="SMH2" s="76"/>
      <c r="SMI2" s="76"/>
      <c r="SMJ2" s="76"/>
      <c r="SMK2" s="76"/>
      <c r="SML2" s="76"/>
      <c r="SMM2" s="76"/>
      <c r="SMN2" s="76"/>
      <c r="SMO2" s="76"/>
      <c r="SMP2" s="76"/>
      <c r="SMQ2" s="76"/>
      <c r="SMR2" s="76"/>
      <c r="SMS2" s="76"/>
      <c r="SMT2" s="76"/>
      <c r="SMU2" s="76"/>
      <c r="SMV2" s="76"/>
      <c r="SMW2" s="76"/>
      <c r="SMX2" s="76"/>
      <c r="SMY2" s="76"/>
      <c r="SMZ2" s="76"/>
      <c r="SNA2" s="76"/>
      <c r="SNB2" s="76"/>
      <c r="SNC2" s="76"/>
      <c r="SND2" s="76"/>
      <c r="SNE2" s="76"/>
      <c r="SNF2" s="76"/>
      <c r="SNG2" s="76"/>
      <c r="SNH2" s="76"/>
      <c r="SNI2" s="76"/>
      <c r="SNJ2" s="76"/>
      <c r="SNK2" s="76"/>
      <c r="SNL2" s="76"/>
      <c r="SNM2" s="76"/>
      <c r="SNN2" s="76"/>
      <c r="SNO2" s="76"/>
      <c r="SNP2" s="76"/>
      <c r="SNQ2" s="76"/>
      <c r="SNR2" s="76"/>
      <c r="SNS2" s="76"/>
      <c r="SNT2" s="76"/>
      <c r="SNU2" s="76"/>
      <c r="SNV2" s="76"/>
      <c r="SNW2" s="76"/>
      <c r="SNX2" s="76"/>
      <c r="SNY2" s="76"/>
      <c r="SNZ2" s="76"/>
      <c r="SOA2" s="76"/>
      <c r="SOB2" s="76"/>
      <c r="SOC2" s="76"/>
      <c r="SOD2" s="76"/>
      <c r="SOE2" s="76"/>
      <c r="SOF2" s="76"/>
      <c r="SOG2" s="76"/>
      <c r="SOH2" s="76"/>
      <c r="SOI2" s="76"/>
      <c r="SOJ2" s="76"/>
      <c r="SOK2" s="76"/>
      <c r="SOL2" s="76"/>
      <c r="SOM2" s="76"/>
      <c r="SON2" s="76"/>
      <c r="SOO2" s="76"/>
      <c r="SOP2" s="76"/>
      <c r="SOQ2" s="76"/>
      <c r="SOR2" s="76"/>
      <c r="SOS2" s="76"/>
      <c r="SOT2" s="76"/>
      <c r="SOU2" s="76"/>
      <c r="SOV2" s="76"/>
      <c r="SOW2" s="76"/>
      <c r="SOX2" s="76"/>
      <c r="SOY2" s="76"/>
      <c r="SOZ2" s="76"/>
      <c r="SPA2" s="76"/>
      <c r="SPB2" s="76"/>
      <c r="SPC2" s="76"/>
      <c r="SPD2" s="76"/>
      <c r="SPE2" s="76"/>
      <c r="SPF2" s="76"/>
      <c r="SPG2" s="76"/>
      <c r="SPH2" s="76"/>
      <c r="SPI2" s="76"/>
      <c r="SPJ2" s="76"/>
      <c r="SPK2" s="76"/>
      <c r="SPL2" s="76"/>
      <c r="SPM2" s="76"/>
      <c r="SPN2" s="76"/>
      <c r="SPO2" s="76"/>
      <c r="SPP2" s="76"/>
      <c r="SPQ2" s="76"/>
      <c r="SPR2" s="76"/>
      <c r="SPS2" s="76"/>
      <c r="SPT2" s="76"/>
      <c r="SPU2" s="76"/>
      <c r="SPV2" s="76"/>
      <c r="SPW2" s="76"/>
      <c r="SPX2" s="76"/>
      <c r="SPY2" s="76"/>
      <c r="SPZ2" s="76"/>
      <c r="SQA2" s="76"/>
      <c r="SQB2" s="76"/>
      <c r="SQC2" s="76"/>
      <c r="SQD2" s="76"/>
      <c r="SQE2" s="76"/>
      <c r="SQF2" s="76"/>
      <c r="SQG2" s="76"/>
      <c r="SQH2" s="76"/>
      <c r="SQI2" s="76"/>
      <c r="SQJ2" s="76"/>
      <c r="SQK2" s="76"/>
      <c r="SQL2" s="76"/>
      <c r="SQM2" s="76"/>
      <c r="SQN2" s="76"/>
      <c r="SQO2" s="76"/>
      <c r="SQP2" s="76"/>
      <c r="SQQ2" s="76"/>
      <c r="SQR2" s="76"/>
      <c r="SQS2" s="76"/>
      <c r="SQT2" s="76"/>
      <c r="SQU2" s="76"/>
      <c r="SQV2" s="76"/>
      <c r="SQW2" s="76"/>
      <c r="SQX2" s="76"/>
      <c r="SQY2" s="76"/>
      <c r="SQZ2" s="76"/>
      <c r="SRA2" s="76"/>
      <c r="SRB2" s="76"/>
      <c r="SRC2" s="76"/>
      <c r="SRD2" s="76"/>
      <c r="SRE2" s="76"/>
      <c r="SRF2" s="76"/>
      <c r="SRG2" s="76"/>
      <c r="SRH2" s="76"/>
      <c r="SRI2" s="76"/>
      <c r="SRJ2" s="76"/>
      <c r="SRK2" s="76"/>
      <c r="SRL2" s="76"/>
      <c r="SRM2" s="76"/>
      <c r="SRN2" s="76"/>
      <c r="SRO2" s="76"/>
      <c r="SRP2" s="76"/>
      <c r="SRQ2" s="76"/>
      <c r="SRR2" s="76"/>
      <c r="SRS2" s="76"/>
      <c r="SRT2" s="76"/>
      <c r="SRU2" s="76"/>
      <c r="SRV2" s="76"/>
      <c r="SRW2" s="76"/>
      <c r="SRX2" s="76"/>
      <c r="SRY2" s="76"/>
      <c r="SRZ2" s="76"/>
      <c r="SSA2" s="76"/>
      <c r="SSB2" s="76"/>
      <c r="SSC2" s="76"/>
      <c r="SSD2" s="76"/>
      <c r="SSE2" s="76"/>
      <c r="SSF2" s="76"/>
      <c r="SSG2" s="76"/>
      <c r="SSH2" s="76"/>
      <c r="SSI2" s="76"/>
      <c r="SSJ2" s="76"/>
      <c r="SSK2" s="76"/>
      <c r="SSL2" s="76"/>
      <c r="SSM2" s="76"/>
      <c r="SSN2" s="76"/>
      <c r="SSO2" s="76"/>
      <c r="SSP2" s="76"/>
      <c r="SSQ2" s="76"/>
      <c r="SSR2" s="76"/>
      <c r="SSS2" s="76"/>
      <c r="SST2" s="76"/>
      <c r="SSU2" s="76"/>
      <c r="SSV2" s="76"/>
      <c r="SSW2" s="76"/>
      <c r="SSX2" s="76"/>
      <c r="SSY2" s="76"/>
      <c r="SSZ2" s="76"/>
      <c r="STA2" s="76"/>
      <c r="STB2" s="76"/>
      <c r="STC2" s="76"/>
      <c r="STD2" s="76"/>
      <c r="STE2" s="76"/>
      <c r="STF2" s="76"/>
      <c r="STG2" s="76"/>
      <c r="STH2" s="76"/>
      <c r="STI2" s="76"/>
      <c r="STJ2" s="76"/>
      <c r="STK2" s="76"/>
      <c r="STL2" s="76"/>
      <c r="STM2" s="76"/>
      <c r="STN2" s="76"/>
      <c r="STO2" s="76"/>
      <c r="STP2" s="76"/>
      <c r="STQ2" s="76"/>
      <c r="STR2" s="76"/>
      <c r="STS2" s="76"/>
      <c r="STT2" s="76"/>
      <c r="STU2" s="76"/>
      <c r="STV2" s="76"/>
      <c r="STW2" s="76"/>
      <c r="STX2" s="76"/>
      <c r="STY2" s="76"/>
      <c r="STZ2" s="76"/>
      <c r="SUA2" s="76"/>
      <c r="SUB2" s="76"/>
      <c r="SUC2" s="76"/>
      <c r="SUD2" s="76"/>
      <c r="SUE2" s="76"/>
      <c r="SUF2" s="76"/>
      <c r="SUG2" s="76"/>
      <c r="SUH2" s="76"/>
      <c r="SUI2" s="76"/>
      <c r="SUJ2" s="76"/>
      <c r="SUK2" s="76"/>
      <c r="SUL2" s="76"/>
      <c r="SUM2" s="76"/>
      <c r="SUN2" s="76"/>
      <c r="SUO2" s="76"/>
      <c r="SUP2" s="76"/>
      <c r="SUQ2" s="76"/>
      <c r="SUR2" s="76"/>
      <c r="SUS2" s="76"/>
      <c r="SUT2" s="76"/>
      <c r="SUU2" s="76"/>
      <c r="SUV2" s="76"/>
      <c r="SUW2" s="76"/>
      <c r="SUX2" s="76"/>
      <c r="SUY2" s="76"/>
      <c r="SUZ2" s="76"/>
      <c r="SVA2" s="76"/>
      <c r="SVB2" s="76"/>
      <c r="SVC2" s="76"/>
      <c r="SVD2" s="76"/>
      <c r="SVE2" s="76"/>
      <c r="SVF2" s="76"/>
      <c r="SVG2" s="76"/>
      <c r="SVH2" s="76"/>
      <c r="SVI2" s="76"/>
      <c r="SVJ2" s="76"/>
      <c r="SVK2" s="76"/>
      <c r="SVL2" s="76"/>
      <c r="SVM2" s="76"/>
      <c r="SVN2" s="76"/>
      <c r="SVO2" s="76"/>
      <c r="SVP2" s="76"/>
      <c r="SVQ2" s="76"/>
      <c r="SVR2" s="76"/>
      <c r="SVS2" s="76"/>
      <c r="SVT2" s="76"/>
      <c r="SVU2" s="76"/>
      <c r="SVV2" s="76"/>
      <c r="SVW2" s="76"/>
      <c r="SVX2" s="76"/>
      <c r="SVY2" s="76"/>
      <c r="SVZ2" s="76"/>
      <c r="SWA2" s="76"/>
      <c r="SWB2" s="76"/>
      <c r="SWC2" s="76"/>
      <c r="SWD2" s="76"/>
      <c r="SWE2" s="76"/>
      <c r="SWF2" s="76"/>
      <c r="SWG2" s="76"/>
      <c r="SWH2" s="76"/>
      <c r="SWI2" s="76"/>
      <c r="SWJ2" s="76"/>
      <c r="SWK2" s="76"/>
      <c r="SWL2" s="76"/>
      <c r="SWM2" s="76"/>
      <c r="SWN2" s="76"/>
      <c r="SWO2" s="76"/>
      <c r="SWP2" s="76"/>
      <c r="SWQ2" s="76"/>
      <c r="SWR2" s="76"/>
      <c r="SWS2" s="76"/>
      <c r="SWT2" s="76"/>
      <c r="SWU2" s="76"/>
      <c r="SWV2" s="76"/>
      <c r="SWW2" s="76"/>
      <c r="SWX2" s="76"/>
      <c r="SWY2" s="76"/>
      <c r="SWZ2" s="76"/>
      <c r="SXA2" s="76"/>
      <c r="SXB2" s="76"/>
      <c r="SXC2" s="76"/>
      <c r="SXD2" s="76"/>
      <c r="SXE2" s="76"/>
      <c r="SXF2" s="76"/>
      <c r="SXG2" s="76"/>
      <c r="SXH2" s="76"/>
      <c r="SXI2" s="76"/>
      <c r="SXJ2" s="76"/>
      <c r="SXK2" s="76"/>
      <c r="SXL2" s="76"/>
      <c r="SXM2" s="76"/>
      <c r="SXN2" s="76"/>
      <c r="SXO2" s="76"/>
      <c r="SXP2" s="76"/>
      <c r="SXQ2" s="76"/>
      <c r="SXR2" s="76"/>
      <c r="SXS2" s="76"/>
      <c r="SXT2" s="76"/>
      <c r="SXU2" s="76"/>
      <c r="SXV2" s="76"/>
      <c r="SXW2" s="76"/>
      <c r="SXX2" s="76"/>
      <c r="SXY2" s="76"/>
      <c r="SXZ2" s="76"/>
      <c r="SYA2" s="76"/>
      <c r="SYB2" s="76"/>
      <c r="SYC2" s="76"/>
      <c r="SYD2" s="76"/>
      <c r="SYE2" s="76"/>
      <c r="SYF2" s="76"/>
      <c r="SYG2" s="76"/>
      <c r="SYH2" s="76"/>
      <c r="SYI2" s="76"/>
      <c r="SYJ2" s="76"/>
      <c r="SYK2" s="76"/>
      <c r="SYL2" s="76"/>
      <c r="SYM2" s="76"/>
      <c r="SYN2" s="76"/>
      <c r="SYO2" s="76"/>
      <c r="SYP2" s="76"/>
      <c r="SYQ2" s="76"/>
      <c r="SYR2" s="76"/>
      <c r="SYS2" s="76"/>
      <c r="SYT2" s="76"/>
      <c r="SYU2" s="76"/>
      <c r="SYV2" s="76"/>
      <c r="SYW2" s="76"/>
      <c r="SYX2" s="76"/>
      <c r="SYY2" s="76"/>
      <c r="SYZ2" s="76"/>
      <c r="SZA2" s="76"/>
      <c r="SZB2" s="76"/>
      <c r="SZC2" s="76"/>
      <c r="SZD2" s="76"/>
      <c r="SZE2" s="76"/>
      <c r="SZF2" s="76"/>
      <c r="SZG2" s="76"/>
      <c r="SZH2" s="76"/>
      <c r="SZI2" s="76"/>
      <c r="SZJ2" s="76"/>
      <c r="SZK2" s="76"/>
      <c r="SZL2" s="76"/>
      <c r="SZM2" s="76"/>
      <c r="SZN2" s="76"/>
      <c r="SZO2" s="76"/>
      <c r="SZP2" s="76"/>
      <c r="SZQ2" s="76"/>
      <c r="SZR2" s="76"/>
      <c r="SZS2" s="76"/>
      <c r="SZT2" s="76"/>
      <c r="SZU2" s="76"/>
      <c r="SZV2" s="76"/>
      <c r="SZW2" s="76"/>
      <c r="SZX2" s="76"/>
      <c r="SZY2" s="76"/>
      <c r="SZZ2" s="76"/>
      <c r="TAA2" s="76"/>
      <c r="TAB2" s="76"/>
      <c r="TAC2" s="76"/>
      <c r="TAD2" s="76"/>
      <c r="TAE2" s="76"/>
      <c r="TAF2" s="76"/>
      <c r="TAG2" s="76"/>
      <c r="TAH2" s="76"/>
      <c r="TAI2" s="76"/>
      <c r="TAJ2" s="76"/>
      <c r="TAK2" s="76"/>
      <c r="TAL2" s="76"/>
      <c r="TAM2" s="76"/>
      <c r="TAN2" s="76"/>
      <c r="TAO2" s="76"/>
      <c r="TAP2" s="76"/>
      <c r="TAQ2" s="76"/>
      <c r="TAR2" s="76"/>
      <c r="TAS2" s="76"/>
      <c r="TAT2" s="76"/>
      <c r="TAU2" s="76"/>
      <c r="TAV2" s="76"/>
      <c r="TAW2" s="76"/>
      <c r="TAX2" s="76"/>
      <c r="TAY2" s="76"/>
      <c r="TAZ2" s="76"/>
      <c r="TBA2" s="76"/>
      <c r="TBB2" s="76"/>
      <c r="TBC2" s="76"/>
      <c r="TBD2" s="76"/>
      <c r="TBE2" s="76"/>
      <c r="TBF2" s="76"/>
      <c r="TBG2" s="76"/>
      <c r="TBH2" s="76"/>
      <c r="TBI2" s="76"/>
      <c r="TBJ2" s="76"/>
      <c r="TBK2" s="76"/>
      <c r="TBL2" s="76"/>
      <c r="TBM2" s="76"/>
      <c r="TBN2" s="76"/>
      <c r="TBO2" s="76"/>
      <c r="TBP2" s="76"/>
      <c r="TBQ2" s="76"/>
      <c r="TBR2" s="76"/>
      <c r="TBS2" s="76"/>
      <c r="TBT2" s="76"/>
      <c r="TBU2" s="76"/>
      <c r="TBV2" s="76"/>
      <c r="TBW2" s="76"/>
      <c r="TBX2" s="76"/>
      <c r="TBY2" s="76"/>
      <c r="TBZ2" s="76"/>
      <c r="TCA2" s="76"/>
      <c r="TCB2" s="76"/>
      <c r="TCC2" s="76"/>
      <c r="TCD2" s="76"/>
      <c r="TCE2" s="76"/>
      <c r="TCF2" s="76"/>
      <c r="TCG2" s="76"/>
      <c r="TCH2" s="76"/>
      <c r="TCI2" s="76"/>
      <c r="TCJ2" s="76"/>
      <c r="TCK2" s="76"/>
      <c r="TCL2" s="76"/>
      <c r="TCM2" s="76"/>
      <c r="TCN2" s="76"/>
      <c r="TCO2" s="76"/>
      <c r="TCP2" s="76"/>
      <c r="TCQ2" s="76"/>
      <c r="TCR2" s="76"/>
      <c r="TCS2" s="76"/>
      <c r="TCT2" s="76"/>
      <c r="TCU2" s="76"/>
      <c r="TCV2" s="76"/>
      <c r="TCW2" s="76"/>
      <c r="TCX2" s="76"/>
      <c r="TCY2" s="76"/>
      <c r="TCZ2" s="76"/>
      <c r="TDA2" s="76"/>
      <c r="TDB2" s="76"/>
      <c r="TDC2" s="76"/>
      <c r="TDD2" s="76"/>
      <c r="TDE2" s="76"/>
      <c r="TDF2" s="76"/>
      <c r="TDG2" s="76"/>
      <c r="TDH2" s="76"/>
      <c r="TDI2" s="76"/>
      <c r="TDJ2" s="76"/>
      <c r="TDK2" s="76"/>
      <c r="TDL2" s="76"/>
      <c r="TDM2" s="76"/>
      <c r="TDN2" s="76"/>
      <c r="TDO2" s="76"/>
      <c r="TDP2" s="76"/>
      <c r="TDQ2" s="76"/>
      <c r="TDR2" s="76"/>
      <c r="TDS2" s="76"/>
      <c r="TDT2" s="76"/>
      <c r="TDU2" s="76"/>
      <c r="TDV2" s="76"/>
      <c r="TDW2" s="76"/>
      <c r="TDX2" s="76"/>
      <c r="TDY2" s="76"/>
      <c r="TDZ2" s="76"/>
      <c r="TEA2" s="76"/>
      <c r="TEB2" s="76"/>
      <c r="TEC2" s="76"/>
      <c r="TED2" s="76"/>
      <c r="TEE2" s="76"/>
      <c r="TEF2" s="76"/>
      <c r="TEG2" s="76"/>
      <c r="TEH2" s="76"/>
      <c r="TEI2" s="76"/>
      <c r="TEJ2" s="76"/>
      <c r="TEK2" s="76"/>
      <c r="TEL2" s="76"/>
      <c r="TEM2" s="76"/>
      <c r="TEN2" s="76"/>
      <c r="TEO2" s="76"/>
      <c r="TEP2" s="76"/>
      <c r="TEQ2" s="76"/>
      <c r="TER2" s="76"/>
      <c r="TES2" s="76"/>
      <c r="TET2" s="76"/>
      <c r="TEU2" s="76"/>
      <c r="TEV2" s="76"/>
      <c r="TEW2" s="76"/>
      <c r="TEX2" s="76"/>
      <c r="TEY2" s="76"/>
      <c r="TEZ2" s="76"/>
      <c r="TFA2" s="76"/>
      <c r="TFB2" s="76"/>
      <c r="TFC2" s="76"/>
      <c r="TFD2" s="76"/>
      <c r="TFE2" s="76"/>
      <c r="TFF2" s="76"/>
      <c r="TFG2" s="76"/>
      <c r="TFH2" s="76"/>
      <c r="TFI2" s="76"/>
      <c r="TFJ2" s="76"/>
      <c r="TFK2" s="76"/>
      <c r="TFL2" s="76"/>
      <c r="TFM2" s="76"/>
      <c r="TFN2" s="76"/>
      <c r="TFO2" s="76"/>
      <c r="TFP2" s="76"/>
      <c r="TFQ2" s="76"/>
      <c r="TFR2" s="76"/>
      <c r="TFS2" s="76"/>
      <c r="TFT2" s="76"/>
      <c r="TFU2" s="76"/>
      <c r="TFV2" s="76"/>
      <c r="TFW2" s="76"/>
      <c r="TFX2" s="76"/>
      <c r="TFY2" s="76"/>
      <c r="TFZ2" s="76"/>
      <c r="TGA2" s="76"/>
      <c r="TGB2" s="76"/>
      <c r="TGC2" s="76"/>
      <c r="TGD2" s="76"/>
      <c r="TGE2" s="76"/>
      <c r="TGF2" s="76"/>
      <c r="TGG2" s="76"/>
      <c r="TGH2" s="76"/>
      <c r="TGI2" s="76"/>
      <c r="TGJ2" s="76"/>
      <c r="TGK2" s="76"/>
      <c r="TGL2" s="76"/>
      <c r="TGM2" s="76"/>
      <c r="TGN2" s="76"/>
      <c r="TGO2" s="76"/>
      <c r="TGP2" s="76"/>
      <c r="TGQ2" s="76"/>
      <c r="TGR2" s="76"/>
      <c r="TGS2" s="76"/>
      <c r="TGT2" s="76"/>
      <c r="TGU2" s="76"/>
      <c r="TGV2" s="76"/>
      <c r="TGW2" s="76"/>
      <c r="TGX2" s="76"/>
      <c r="TGY2" s="76"/>
      <c r="TGZ2" s="76"/>
      <c r="THA2" s="76"/>
      <c r="THB2" s="76"/>
      <c r="THC2" s="76"/>
      <c r="THD2" s="76"/>
      <c r="THE2" s="76"/>
      <c r="THF2" s="76"/>
      <c r="THG2" s="76"/>
      <c r="THH2" s="76"/>
      <c r="THI2" s="76"/>
      <c r="THJ2" s="76"/>
      <c r="THK2" s="76"/>
      <c r="THL2" s="76"/>
      <c r="THM2" s="76"/>
      <c r="THN2" s="76"/>
      <c r="THO2" s="76"/>
      <c r="THP2" s="76"/>
      <c r="THQ2" s="76"/>
      <c r="THR2" s="76"/>
      <c r="THS2" s="76"/>
      <c r="THT2" s="76"/>
      <c r="THU2" s="76"/>
      <c r="THV2" s="76"/>
      <c r="THW2" s="76"/>
      <c r="THX2" s="76"/>
      <c r="THY2" s="76"/>
      <c r="THZ2" s="76"/>
      <c r="TIA2" s="76"/>
      <c r="TIB2" s="76"/>
      <c r="TIC2" s="76"/>
      <c r="TID2" s="76"/>
      <c r="TIE2" s="76"/>
      <c r="TIF2" s="76"/>
      <c r="TIG2" s="76"/>
      <c r="TIH2" s="76"/>
      <c r="TII2" s="76"/>
      <c r="TIJ2" s="76"/>
      <c r="TIK2" s="76"/>
      <c r="TIL2" s="76"/>
      <c r="TIM2" s="76"/>
      <c r="TIN2" s="76"/>
      <c r="TIO2" s="76"/>
      <c r="TIP2" s="76"/>
      <c r="TIQ2" s="76"/>
      <c r="TIR2" s="76"/>
      <c r="TIS2" s="76"/>
      <c r="TIT2" s="76"/>
      <c r="TIU2" s="76"/>
      <c r="TIV2" s="76"/>
      <c r="TIW2" s="76"/>
      <c r="TIX2" s="76"/>
      <c r="TIY2" s="76"/>
      <c r="TIZ2" s="76"/>
      <c r="TJA2" s="76"/>
      <c r="TJB2" s="76"/>
      <c r="TJC2" s="76"/>
      <c r="TJD2" s="76"/>
      <c r="TJE2" s="76"/>
      <c r="TJF2" s="76"/>
      <c r="TJG2" s="76"/>
      <c r="TJH2" s="76"/>
      <c r="TJI2" s="76"/>
      <c r="TJJ2" s="76"/>
      <c r="TJK2" s="76"/>
      <c r="TJL2" s="76"/>
      <c r="TJM2" s="76"/>
      <c r="TJN2" s="76"/>
      <c r="TJO2" s="76"/>
      <c r="TJP2" s="76"/>
      <c r="TJQ2" s="76"/>
      <c r="TJR2" s="76"/>
      <c r="TJS2" s="76"/>
      <c r="TJT2" s="76"/>
      <c r="TJU2" s="76"/>
      <c r="TJV2" s="76"/>
      <c r="TJW2" s="76"/>
      <c r="TJX2" s="76"/>
      <c r="TJY2" s="76"/>
      <c r="TJZ2" s="76"/>
      <c r="TKA2" s="76"/>
      <c r="TKB2" s="76"/>
      <c r="TKC2" s="76"/>
      <c r="TKD2" s="76"/>
      <c r="TKE2" s="76"/>
      <c r="TKF2" s="76"/>
      <c r="TKG2" s="76"/>
      <c r="TKH2" s="76"/>
      <c r="TKI2" s="76"/>
      <c r="TKJ2" s="76"/>
      <c r="TKK2" s="76"/>
      <c r="TKL2" s="76"/>
      <c r="TKM2" s="76"/>
      <c r="TKN2" s="76"/>
      <c r="TKO2" s="76"/>
      <c r="TKP2" s="76"/>
      <c r="TKQ2" s="76"/>
      <c r="TKR2" s="76"/>
      <c r="TKS2" s="76"/>
      <c r="TKT2" s="76"/>
      <c r="TKU2" s="76"/>
      <c r="TKV2" s="76"/>
      <c r="TKW2" s="76"/>
      <c r="TKX2" s="76"/>
      <c r="TKY2" s="76"/>
      <c r="TKZ2" s="76"/>
      <c r="TLA2" s="76"/>
      <c r="TLB2" s="76"/>
      <c r="TLC2" s="76"/>
      <c r="TLD2" s="76"/>
      <c r="TLE2" s="76"/>
      <c r="TLF2" s="76"/>
      <c r="TLG2" s="76"/>
      <c r="TLH2" s="76"/>
      <c r="TLI2" s="76"/>
      <c r="TLJ2" s="76"/>
      <c r="TLK2" s="76"/>
      <c r="TLL2" s="76"/>
      <c r="TLM2" s="76"/>
      <c r="TLN2" s="76"/>
      <c r="TLO2" s="76"/>
      <c r="TLP2" s="76"/>
      <c r="TLQ2" s="76"/>
      <c r="TLR2" s="76"/>
      <c r="TLS2" s="76"/>
      <c r="TLT2" s="76"/>
      <c r="TLU2" s="76"/>
      <c r="TLV2" s="76"/>
      <c r="TLW2" s="76"/>
      <c r="TLX2" s="76"/>
      <c r="TLY2" s="76"/>
      <c r="TLZ2" s="76"/>
      <c r="TMA2" s="76"/>
      <c r="TMB2" s="76"/>
      <c r="TMC2" s="76"/>
      <c r="TMD2" s="76"/>
      <c r="TME2" s="76"/>
      <c r="TMF2" s="76"/>
      <c r="TMG2" s="76"/>
      <c r="TMH2" s="76"/>
      <c r="TMI2" s="76"/>
      <c r="TMJ2" s="76"/>
      <c r="TMK2" s="76"/>
      <c r="TML2" s="76"/>
      <c r="TMM2" s="76"/>
      <c r="TMN2" s="76"/>
      <c r="TMO2" s="76"/>
      <c r="TMP2" s="76"/>
      <c r="TMQ2" s="76"/>
      <c r="TMR2" s="76"/>
      <c r="TMS2" s="76"/>
      <c r="TMT2" s="76"/>
      <c r="TMU2" s="76"/>
      <c r="TMV2" s="76"/>
      <c r="TMW2" s="76"/>
      <c r="TMX2" s="76"/>
      <c r="TMY2" s="76"/>
      <c r="TMZ2" s="76"/>
      <c r="TNA2" s="76"/>
      <c r="TNB2" s="76"/>
      <c r="TNC2" s="76"/>
      <c r="TND2" s="76"/>
      <c r="TNE2" s="76"/>
      <c r="TNF2" s="76"/>
      <c r="TNG2" s="76"/>
      <c r="TNH2" s="76"/>
      <c r="TNI2" s="76"/>
      <c r="TNJ2" s="76"/>
      <c r="TNK2" s="76"/>
      <c r="TNL2" s="76"/>
      <c r="TNM2" s="76"/>
      <c r="TNN2" s="76"/>
      <c r="TNO2" s="76"/>
      <c r="TNP2" s="76"/>
      <c r="TNQ2" s="76"/>
      <c r="TNR2" s="76"/>
      <c r="TNS2" s="76"/>
      <c r="TNT2" s="76"/>
      <c r="TNU2" s="76"/>
      <c r="TNV2" s="76"/>
      <c r="TNW2" s="76"/>
      <c r="TNX2" s="76"/>
      <c r="TNY2" s="76"/>
      <c r="TNZ2" s="76"/>
      <c r="TOA2" s="76"/>
      <c r="TOB2" s="76"/>
      <c r="TOC2" s="76"/>
      <c r="TOD2" s="76"/>
      <c r="TOE2" s="76"/>
      <c r="TOF2" s="76"/>
      <c r="TOG2" s="76"/>
      <c r="TOH2" s="76"/>
      <c r="TOI2" s="76"/>
      <c r="TOJ2" s="76"/>
      <c r="TOK2" s="76"/>
      <c r="TOL2" s="76"/>
      <c r="TOM2" s="76"/>
      <c r="TON2" s="76"/>
      <c r="TOO2" s="76"/>
      <c r="TOP2" s="76"/>
      <c r="TOQ2" s="76"/>
      <c r="TOR2" s="76"/>
      <c r="TOS2" s="76"/>
      <c r="TOT2" s="76"/>
      <c r="TOU2" s="76"/>
      <c r="TOV2" s="76"/>
      <c r="TOW2" s="76"/>
      <c r="TOX2" s="76"/>
      <c r="TOY2" s="76"/>
      <c r="TOZ2" s="76"/>
      <c r="TPA2" s="76"/>
      <c r="TPB2" s="76"/>
      <c r="TPC2" s="76"/>
      <c r="TPD2" s="76"/>
      <c r="TPE2" s="76"/>
      <c r="TPF2" s="76"/>
      <c r="TPG2" s="76"/>
      <c r="TPH2" s="76"/>
      <c r="TPI2" s="76"/>
      <c r="TPJ2" s="76"/>
      <c r="TPK2" s="76"/>
      <c r="TPL2" s="76"/>
      <c r="TPM2" s="76"/>
      <c r="TPN2" s="76"/>
      <c r="TPO2" s="76"/>
      <c r="TPP2" s="76"/>
      <c r="TPQ2" s="76"/>
      <c r="TPR2" s="76"/>
      <c r="TPS2" s="76"/>
      <c r="TPT2" s="76"/>
      <c r="TPU2" s="76"/>
      <c r="TPV2" s="76"/>
      <c r="TPW2" s="76"/>
      <c r="TPX2" s="76"/>
      <c r="TPY2" s="76"/>
      <c r="TPZ2" s="76"/>
      <c r="TQA2" s="76"/>
      <c r="TQB2" s="76"/>
      <c r="TQC2" s="76"/>
      <c r="TQD2" s="76"/>
      <c r="TQE2" s="76"/>
      <c r="TQF2" s="76"/>
      <c r="TQG2" s="76"/>
      <c r="TQH2" s="76"/>
      <c r="TQI2" s="76"/>
      <c r="TQJ2" s="76"/>
      <c r="TQK2" s="76"/>
      <c r="TQL2" s="76"/>
      <c r="TQM2" s="76"/>
      <c r="TQN2" s="76"/>
      <c r="TQO2" s="76"/>
      <c r="TQP2" s="76"/>
      <c r="TQQ2" s="76"/>
      <c r="TQR2" s="76"/>
      <c r="TQS2" s="76"/>
      <c r="TQT2" s="76"/>
      <c r="TQU2" s="76"/>
      <c r="TQV2" s="76"/>
      <c r="TQW2" s="76"/>
      <c r="TQX2" s="76"/>
      <c r="TQY2" s="76"/>
      <c r="TQZ2" s="76"/>
      <c r="TRA2" s="76"/>
      <c r="TRB2" s="76"/>
      <c r="TRC2" s="76"/>
      <c r="TRD2" s="76"/>
      <c r="TRE2" s="76"/>
      <c r="TRF2" s="76"/>
      <c r="TRG2" s="76"/>
      <c r="TRH2" s="76"/>
      <c r="TRI2" s="76"/>
      <c r="TRJ2" s="76"/>
      <c r="TRK2" s="76"/>
      <c r="TRL2" s="76"/>
      <c r="TRM2" s="76"/>
      <c r="TRN2" s="76"/>
      <c r="TRO2" s="76"/>
      <c r="TRP2" s="76"/>
      <c r="TRQ2" s="76"/>
      <c r="TRR2" s="76"/>
      <c r="TRS2" s="76"/>
      <c r="TRT2" s="76"/>
      <c r="TRU2" s="76"/>
      <c r="TRV2" s="76"/>
      <c r="TRW2" s="76"/>
      <c r="TRX2" s="76"/>
      <c r="TRY2" s="76"/>
      <c r="TRZ2" s="76"/>
      <c r="TSA2" s="76"/>
      <c r="TSB2" s="76"/>
      <c r="TSC2" s="76"/>
      <c r="TSD2" s="76"/>
      <c r="TSE2" s="76"/>
      <c r="TSF2" s="76"/>
      <c r="TSG2" s="76"/>
      <c r="TSH2" s="76"/>
      <c r="TSI2" s="76"/>
      <c r="TSJ2" s="76"/>
      <c r="TSK2" s="76"/>
      <c r="TSL2" s="76"/>
      <c r="TSM2" s="76"/>
      <c r="TSN2" s="76"/>
      <c r="TSO2" s="76"/>
      <c r="TSP2" s="76"/>
      <c r="TSQ2" s="76"/>
      <c r="TSR2" s="76"/>
      <c r="TSS2" s="76"/>
      <c r="TST2" s="76"/>
      <c r="TSU2" s="76"/>
      <c r="TSV2" s="76"/>
      <c r="TSW2" s="76"/>
      <c r="TSX2" s="76"/>
      <c r="TSY2" s="76"/>
      <c r="TSZ2" s="76"/>
      <c r="TTA2" s="76"/>
      <c r="TTB2" s="76"/>
      <c r="TTC2" s="76"/>
      <c r="TTD2" s="76"/>
      <c r="TTE2" s="76"/>
      <c r="TTF2" s="76"/>
      <c r="TTG2" s="76"/>
      <c r="TTH2" s="76"/>
      <c r="TTI2" s="76"/>
      <c r="TTJ2" s="76"/>
      <c r="TTK2" s="76"/>
      <c r="TTL2" s="76"/>
      <c r="TTM2" s="76"/>
      <c r="TTN2" s="76"/>
      <c r="TTO2" s="76"/>
      <c r="TTP2" s="76"/>
      <c r="TTQ2" s="76"/>
      <c r="TTR2" s="76"/>
      <c r="TTS2" s="76"/>
      <c r="TTT2" s="76"/>
      <c r="TTU2" s="76"/>
      <c r="TTV2" s="76"/>
      <c r="TTW2" s="76"/>
      <c r="TTX2" s="76"/>
      <c r="TTY2" s="76"/>
      <c r="TTZ2" s="76"/>
      <c r="TUA2" s="76"/>
      <c r="TUB2" s="76"/>
      <c r="TUC2" s="76"/>
      <c r="TUD2" s="76"/>
      <c r="TUE2" s="76"/>
      <c r="TUF2" s="76"/>
      <c r="TUG2" s="76"/>
      <c r="TUH2" s="76"/>
      <c r="TUI2" s="76"/>
      <c r="TUJ2" s="76"/>
      <c r="TUK2" s="76"/>
      <c r="TUL2" s="76"/>
      <c r="TUM2" s="76"/>
      <c r="TUN2" s="76"/>
      <c r="TUO2" s="76"/>
      <c r="TUP2" s="76"/>
      <c r="TUQ2" s="76"/>
      <c r="TUR2" s="76"/>
      <c r="TUS2" s="76"/>
      <c r="TUT2" s="76"/>
      <c r="TUU2" s="76"/>
      <c r="TUV2" s="76"/>
      <c r="TUW2" s="76"/>
      <c r="TUX2" s="76"/>
      <c r="TUY2" s="76"/>
      <c r="TUZ2" s="76"/>
      <c r="TVA2" s="76"/>
      <c r="TVB2" s="76"/>
      <c r="TVC2" s="76"/>
      <c r="TVD2" s="76"/>
      <c r="TVE2" s="76"/>
      <c r="TVF2" s="76"/>
      <c r="TVG2" s="76"/>
      <c r="TVH2" s="76"/>
      <c r="TVI2" s="76"/>
      <c r="TVJ2" s="76"/>
      <c r="TVK2" s="76"/>
      <c r="TVL2" s="76"/>
      <c r="TVM2" s="76"/>
      <c r="TVN2" s="76"/>
      <c r="TVO2" s="76"/>
      <c r="TVP2" s="76"/>
      <c r="TVQ2" s="76"/>
      <c r="TVR2" s="76"/>
      <c r="TVS2" s="76"/>
      <c r="TVT2" s="76"/>
      <c r="TVU2" s="76"/>
      <c r="TVV2" s="76"/>
      <c r="TVW2" s="76"/>
      <c r="TVX2" s="76"/>
      <c r="TVY2" s="76"/>
      <c r="TVZ2" s="76"/>
      <c r="TWA2" s="76"/>
      <c r="TWB2" s="76"/>
      <c r="TWC2" s="76"/>
      <c r="TWD2" s="76"/>
      <c r="TWE2" s="76"/>
      <c r="TWF2" s="76"/>
      <c r="TWG2" s="76"/>
      <c r="TWH2" s="76"/>
      <c r="TWI2" s="76"/>
      <c r="TWJ2" s="76"/>
      <c r="TWK2" s="76"/>
      <c r="TWL2" s="76"/>
      <c r="TWM2" s="76"/>
      <c r="TWN2" s="76"/>
      <c r="TWO2" s="76"/>
      <c r="TWP2" s="76"/>
      <c r="TWQ2" s="76"/>
      <c r="TWR2" s="76"/>
      <c r="TWS2" s="76"/>
      <c r="TWT2" s="76"/>
      <c r="TWU2" s="76"/>
      <c r="TWV2" s="76"/>
      <c r="TWW2" s="76"/>
      <c r="TWX2" s="76"/>
      <c r="TWY2" s="76"/>
      <c r="TWZ2" s="76"/>
      <c r="TXA2" s="76"/>
      <c r="TXB2" s="76"/>
      <c r="TXC2" s="76"/>
      <c r="TXD2" s="76"/>
      <c r="TXE2" s="76"/>
      <c r="TXF2" s="76"/>
      <c r="TXG2" s="76"/>
      <c r="TXH2" s="76"/>
      <c r="TXI2" s="76"/>
      <c r="TXJ2" s="76"/>
      <c r="TXK2" s="76"/>
      <c r="TXL2" s="76"/>
      <c r="TXM2" s="76"/>
      <c r="TXN2" s="76"/>
      <c r="TXO2" s="76"/>
      <c r="TXP2" s="76"/>
      <c r="TXQ2" s="76"/>
      <c r="TXR2" s="76"/>
      <c r="TXS2" s="76"/>
      <c r="TXT2" s="76"/>
      <c r="TXU2" s="76"/>
      <c r="TXV2" s="76"/>
      <c r="TXW2" s="76"/>
      <c r="TXX2" s="76"/>
      <c r="TXY2" s="76"/>
      <c r="TXZ2" s="76"/>
      <c r="TYA2" s="76"/>
      <c r="TYB2" s="76"/>
      <c r="TYC2" s="76"/>
      <c r="TYD2" s="76"/>
      <c r="TYE2" s="76"/>
      <c r="TYF2" s="76"/>
      <c r="TYG2" s="76"/>
      <c r="TYH2" s="76"/>
      <c r="TYI2" s="76"/>
      <c r="TYJ2" s="76"/>
      <c r="TYK2" s="76"/>
      <c r="TYL2" s="76"/>
      <c r="TYM2" s="76"/>
      <c r="TYN2" s="76"/>
      <c r="TYO2" s="76"/>
      <c r="TYP2" s="76"/>
      <c r="TYQ2" s="76"/>
      <c r="TYR2" s="76"/>
      <c r="TYS2" s="76"/>
      <c r="TYT2" s="76"/>
      <c r="TYU2" s="76"/>
      <c r="TYV2" s="76"/>
      <c r="TYW2" s="76"/>
      <c r="TYX2" s="76"/>
      <c r="TYY2" s="76"/>
      <c r="TYZ2" s="76"/>
      <c r="TZA2" s="76"/>
      <c r="TZB2" s="76"/>
      <c r="TZC2" s="76"/>
      <c r="TZD2" s="76"/>
      <c r="TZE2" s="76"/>
      <c r="TZF2" s="76"/>
      <c r="TZG2" s="76"/>
      <c r="TZH2" s="76"/>
      <c r="TZI2" s="76"/>
      <c r="TZJ2" s="76"/>
      <c r="TZK2" s="76"/>
      <c r="TZL2" s="76"/>
      <c r="TZM2" s="76"/>
      <c r="TZN2" s="76"/>
      <c r="TZO2" s="76"/>
      <c r="TZP2" s="76"/>
      <c r="TZQ2" s="76"/>
      <c r="TZR2" s="76"/>
      <c r="TZS2" s="76"/>
      <c r="TZT2" s="76"/>
      <c r="TZU2" s="76"/>
      <c r="TZV2" s="76"/>
      <c r="TZW2" s="76"/>
      <c r="TZX2" s="76"/>
      <c r="TZY2" s="76"/>
      <c r="TZZ2" s="76"/>
      <c r="UAA2" s="76"/>
      <c r="UAB2" s="76"/>
      <c r="UAC2" s="76"/>
      <c r="UAD2" s="76"/>
      <c r="UAE2" s="76"/>
      <c r="UAF2" s="76"/>
      <c r="UAG2" s="76"/>
      <c r="UAH2" s="76"/>
      <c r="UAI2" s="76"/>
      <c r="UAJ2" s="76"/>
      <c r="UAK2" s="76"/>
      <c r="UAL2" s="76"/>
      <c r="UAM2" s="76"/>
      <c r="UAN2" s="76"/>
      <c r="UAO2" s="76"/>
      <c r="UAP2" s="76"/>
      <c r="UAQ2" s="76"/>
      <c r="UAR2" s="76"/>
      <c r="UAS2" s="76"/>
      <c r="UAT2" s="76"/>
      <c r="UAU2" s="76"/>
      <c r="UAV2" s="76"/>
      <c r="UAW2" s="76"/>
      <c r="UAX2" s="76"/>
      <c r="UAY2" s="76"/>
      <c r="UAZ2" s="76"/>
      <c r="UBA2" s="76"/>
      <c r="UBB2" s="76"/>
      <c r="UBC2" s="76"/>
      <c r="UBD2" s="76"/>
      <c r="UBE2" s="76"/>
      <c r="UBF2" s="76"/>
      <c r="UBG2" s="76"/>
      <c r="UBH2" s="76"/>
      <c r="UBI2" s="76"/>
      <c r="UBJ2" s="76"/>
      <c r="UBK2" s="76"/>
      <c r="UBL2" s="76"/>
      <c r="UBM2" s="76"/>
      <c r="UBN2" s="76"/>
      <c r="UBO2" s="76"/>
      <c r="UBP2" s="76"/>
      <c r="UBQ2" s="76"/>
      <c r="UBR2" s="76"/>
      <c r="UBS2" s="76"/>
      <c r="UBT2" s="76"/>
      <c r="UBU2" s="76"/>
      <c r="UBV2" s="76"/>
      <c r="UBW2" s="76"/>
      <c r="UBX2" s="76"/>
      <c r="UBY2" s="76"/>
      <c r="UBZ2" s="76"/>
      <c r="UCA2" s="76"/>
      <c r="UCB2" s="76"/>
      <c r="UCC2" s="76"/>
      <c r="UCD2" s="76"/>
      <c r="UCE2" s="76"/>
      <c r="UCF2" s="76"/>
      <c r="UCG2" s="76"/>
      <c r="UCH2" s="76"/>
      <c r="UCI2" s="76"/>
      <c r="UCJ2" s="76"/>
      <c r="UCK2" s="76"/>
      <c r="UCL2" s="76"/>
      <c r="UCM2" s="76"/>
      <c r="UCN2" s="76"/>
      <c r="UCO2" s="76"/>
      <c r="UCP2" s="76"/>
      <c r="UCQ2" s="76"/>
      <c r="UCR2" s="76"/>
      <c r="UCS2" s="76"/>
      <c r="UCT2" s="76"/>
      <c r="UCU2" s="76"/>
      <c r="UCV2" s="76"/>
      <c r="UCW2" s="76"/>
      <c r="UCX2" s="76"/>
      <c r="UCY2" s="76"/>
      <c r="UCZ2" s="76"/>
      <c r="UDA2" s="76"/>
      <c r="UDB2" s="76"/>
      <c r="UDC2" s="76"/>
      <c r="UDD2" s="76"/>
      <c r="UDE2" s="76"/>
      <c r="UDF2" s="76"/>
      <c r="UDG2" s="76"/>
      <c r="UDH2" s="76"/>
      <c r="UDI2" s="76"/>
      <c r="UDJ2" s="76"/>
      <c r="UDK2" s="76"/>
      <c r="UDL2" s="76"/>
      <c r="UDM2" s="76"/>
      <c r="UDN2" s="76"/>
      <c r="UDO2" s="76"/>
      <c r="UDP2" s="76"/>
      <c r="UDQ2" s="76"/>
      <c r="UDR2" s="76"/>
      <c r="UDS2" s="76"/>
      <c r="UDT2" s="76"/>
      <c r="UDU2" s="76"/>
      <c r="UDV2" s="76"/>
      <c r="UDW2" s="76"/>
      <c r="UDX2" s="76"/>
      <c r="UDY2" s="76"/>
      <c r="UDZ2" s="76"/>
      <c r="UEA2" s="76"/>
      <c r="UEB2" s="76"/>
      <c r="UEC2" s="76"/>
      <c r="UED2" s="76"/>
      <c r="UEE2" s="76"/>
      <c r="UEF2" s="76"/>
      <c r="UEG2" s="76"/>
      <c r="UEH2" s="76"/>
      <c r="UEI2" s="76"/>
      <c r="UEJ2" s="76"/>
      <c r="UEK2" s="76"/>
      <c r="UEL2" s="76"/>
      <c r="UEM2" s="76"/>
      <c r="UEN2" s="76"/>
      <c r="UEO2" s="76"/>
      <c r="UEP2" s="76"/>
      <c r="UEQ2" s="76"/>
      <c r="UER2" s="76"/>
      <c r="UES2" s="76"/>
      <c r="UET2" s="76"/>
      <c r="UEU2" s="76"/>
      <c r="UEV2" s="76"/>
      <c r="UEW2" s="76"/>
      <c r="UEX2" s="76"/>
      <c r="UEY2" s="76"/>
      <c r="UEZ2" s="76"/>
      <c r="UFA2" s="76"/>
      <c r="UFB2" s="76"/>
      <c r="UFC2" s="76"/>
      <c r="UFD2" s="76"/>
      <c r="UFE2" s="76"/>
      <c r="UFF2" s="76"/>
      <c r="UFG2" s="76"/>
      <c r="UFH2" s="76"/>
      <c r="UFI2" s="76"/>
      <c r="UFJ2" s="76"/>
      <c r="UFK2" s="76"/>
      <c r="UFL2" s="76"/>
      <c r="UFM2" s="76"/>
      <c r="UFN2" s="76"/>
      <c r="UFO2" s="76"/>
      <c r="UFP2" s="76"/>
      <c r="UFQ2" s="76"/>
      <c r="UFR2" s="76"/>
      <c r="UFS2" s="76"/>
      <c r="UFT2" s="76"/>
      <c r="UFU2" s="76"/>
      <c r="UFV2" s="76"/>
      <c r="UFW2" s="76"/>
      <c r="UFX2" s="76"/>
      <c r="UFY2" s="76"/>
      <c r="UFZ2" s="76"/>
      <c r="UGA2" s="76"/>
      <c r="UGB2" s="76"/>
      <c r="UGC2" s="76"/>
      <c r="UGD2" s="76"/>
      <c r="UGE2" s="76"/>
      <c r="UGF2" s="76"/>
      <c r="UGG2" s="76"/>
      <c r="UGH2" s="76"/>
      <c r="UGI2" s="76"/>
      <c r="UGJ2" s="76"/>
      <c r="UGK2" s="76"/>
      <c r="UGL2" s="76"/>
      <c r="UGM2" s="76"/>
      <c r="UGN2" s="76"/>
      <c r="UGO2" s="76"/>
      <c r="UGP2" s="76"/>
      <c r="UGQ2" s="76"/>
      <c r="UGR2" s="76"/>
      <c r="UGS2" s="76"/>
      <c r="UGT2" s="76"/>
      <c r="UGU2" s="76"/>
      <c r="UGV2" s="76"/>
      <c r="UGW2" s="76"/>
      <c r="UGX2" s="76"/>
      <c r="UGY2" s="76"/>
      <c r="UGZ2" s="76"/>
      <c r="UHA2" s="76"/>
      <c r="UHB2" s="76"/>
      <c r="UHC2" s="76"/>
      <c r="UHD2" s="76"/>
      <c r="UHE2" s="76"/>
      <c r="UHF2" s="76"/>
      <c r="UHG2" s="76"/>
      <c r="UHH2" s="76"/>
      <c r="UHI2" s="76"/>
      <c r="UHJ2" s="76"/>
      <c r="UHK2" s="76"/>
      <c r="UHL2" s="76"/>
      <c r="UHM2" s="76"/>
      <c r="UHN2" s="76"/>
      <c r="UHO2" s="76"/>
      <c r="UHP2" s="76"/>
      <c r="UHQ2" s="76"/>
      <c r="UHR2" s="76"/>
      <c r="UHS2" s="76"/>
      <c r="UHT2" s="76"/>
      <c r="UHU2" s="76"/>
      <c r="UHV2" s="76"/>
      <c r="UHW2" s="76"/>
      <c r="UHX2" s="76"/>
      <c r="UHY2" s="76"/>
      <c r="UHZ2" s="76"/>
      <c r="UIA2" s="76"/>
      <c r="UIB2" s="76"/>
      <c r="UIC2" s="76"/>
      <c r="UID2" s="76"/>
      <c r="UIE2" s="76"/>
      <c r="UIF2" s="76"/>
      <c r="UIG2" s="76"/>
      <c r="UIH2" s="76"/>
      <c r="UII2" s="76"/>
      <c r="UIJ2" s="76"/>
      <c r="UIK2" s="76"/>
      <c r="UIL2" s="76"/>
      <c r="UIM2" s="76"/>
      <c r="UIN2" s="76"/>
      <c r="UIO2" s="76"/>
      <c r="UIP2" s="76"/>
      <c r="UIQ2" s="76"/>
      <c r="UIR2" s="76"/>
      <c r="UIS2" s="76"/>
      <c r="UIT2" s="76"/>
      <c r="UIU2" s="76"/>
      <c r="UIV2" s="76"/>
      <c r="UIW2" s="76"/>
      <c r="UIX2" s="76"/>
      <c r="UIY2" s="76"/>
      <c r="UIZ2" s="76"/>
      <c r="UJA2" s="76"/>
      <c r="UJB2" s="76"/>
      <c r="UJC2" s="76"/>
      <c r="UJD2" s="76"/>
      <c r="UJE2" s="76"/>
      <c r="UJF2" s="76"/>
      <c r="UJG2" s="76"/>
      <c r="UJH2" s="76"/>
      <c r="UJI2" s="76"/>
      <c r="UJJ2" s="76"/>
      <c r="UJK2" s="76"/>
      <c r="UJL2" s="76"/>
      <c r="UJM2" s="76"/>
      <c r="UJN2" s="76"/>
      <c r="UJO2" s="76"/>
      <c r="UJP2" s="76"/>
      <c r="UJQ2" s="76"/>
      <c r="UJR2" s="76"/>
      <c r="UJS2" s="76"/>
      <c r="UJT2" s="76"/>
      <c r="UJU2" s="76"/>
      <c r="UJV2" s="76"/>
      <c r="UJW2" s="76"/>
      <c r="UJX2" s="76"/>
      <c r="UJY2" s="76"/>
      <c r="UJZ2" s="76"/>
      <c r="UKA2" s="76"/>
      <c r="UKB2" s="76"/>
      <c r="UKC2" s="76"/>
      <c r="UKD2" s="76"/>
      <c r="UKE2" s="76"/>
      <c r="UKF2" s="76"/>
      <c r="UKG2" s="76"/>
      <c r="UKH2" s="76"/>
      <c r="UKI2" s="76"/>
      <c r="UKJ2" s="76"/>
      <c r="UKK2" s="76"/>
      <c r="UKL2" s="76"/>
      <c r="UKM2" s="76"/>
      <c r="UKN2" s="76"/>
      <c r="UKO2" s="76"/>
      <c r="UKP2" s="76"/>
      <c r="UKQ2" s="76"/>
      <c r="UKR2" s="76"/>
      <c r="UKS2" s="76"/>
      <c r="UKT2" s="76"/>
      <c r="UKU2" s="76"/>
      <c r="UKV2" s="76"/>
      <c r="UKW2" s="76"/>
      <c r="UKX2" s="76"/>
      <c r="UKY2" s="76"/>
      <c r="UKZ2" s="76"/>
      <c r="ULA2" s="76"/>
      <c r="ULB2" s="76"/>
      <c r="ULC2" s="76"/>
      <c r="ULD2" s="76"/>
      <c r="ULE2" s="76"/>
      <c r="ULF2" s="76"/>
      <c r="ULG2" s="76"/>
      <c r="ULH2" s="76"/>
      <c r="ULI2" s="76"/>
      <c r="ULJ2" s="76"/>
      <c r="ULK2" s="76"/>
      <c r="ULL2" s="76"/>
      <c r="ULM2" s="76"/>
      <c r="ULN2" s="76"/>
      <c r="ULO2" s="76"/>
      <c r="ULP2" s="76"/>
      <c r="ULQ2" s="76"/>
      <c r="ULR2" s="76"/>
      <c r="ULS2" s="76"/>
      <c r="ULT2" s="76"/>
      <c r="ULU2" s="76"/>
      <c r="ULV2" s="76"/>
      <c r="ULW2" s="76"/>
      <c r="ULX2" s="76"/>
      <c r="ULY2" s="76"/>
      <c r="ULZ2" s="76"/>
      <c r="UMA2" s="76"/>
      <c r="UMB2" s="76"/>
      <c r="UMC2" s="76"/>
      <c r="UMD2" s="76"/>
      <c r="UME2" s="76"/>
      <c r="UMF2" s="76"/>
      <c r="UMG2" s="76"/>
      <c r="UMH2" s="76"/>
      <c r="UMI2" s="76"/>
      <c r="UMJ2" s="76"/>
      <c r="UMK2" s="76"/>
      <c r="UML2" s="76"/>
      <c r="UMM2" s="76"/>
      <c r="UMN2" s="76"/>
      <c r="UMO2" s="76"/>
      <c r="UMP2" s="76"/>
      <c r="UMQ2" s="76"/>
      <c r="UMR2" s="76"/>
      <c r="UMS2" s="76"/>
      <c r="UMT2" s="76"/>
      <c r="UMU2" s="76"/>
      <c r="UMV2" s="76"/>
      <c r="UMW2" s="76"/>
      <c r="UMX2" s="76"/>
      <c r="UMY2" s="76"/>
      <c r="UMZ2" s="76"/>
      <c r="UNA2" s="76"/>
      <c r="UNB2" s="76"/>
      <c r="UNC2" s="76"/>
      <c r="UND2" s="76"/>
      <c r="UNE2" s="76"/>
      <c r="UNF2" s="76"/>
      <c r="UNG2" s="76"/>
      <c r="UNH2" s="76"/>
      <c r="UNI2" s="76"/>
      <c r="UNJ2" s="76"/>
      <c r="UNK2" s="76"/>
      <c r="UNL2" s="76"/>
      <c r="UNM2" s="76"/>
      <c r="UNN2" s="76"/>
      <c r="UNO2" s="76"/>
      <c r="UNP2" s="76"/>
      <c r="UNQ2" s="76"/>
      <c r="UNR2" s="76"/>
      <c r="UNS2" s="76"/>
      <c r="UNT2" s="76"/>
      <c r="UNU2" s="76"/>
      <c r="UNV2" s="76"/>
      <c r="UNW2" s="76"/>
      <c r="UNX2" s="76"/>
      <c r="UNY2" s="76"/>
      <c r="UNZ2" s="76"/>
      <c r="UOA2" s="76"/>
      <c r="UOB2" s="76"/>
      <c r="UOC2" s="76"/>
      <c r="UOD2" s="76"/>
      <c r="UOE2" s="76"/>
      <c r="UOF2" s="76"/>
      <c r="UOG2" s="76"/>
      <c r="UOH2" s="76"/>
      <c r="UOI2" s="76"/>
      <c r="UOJ2" s="76"/>
      <c r="UOK2" s="76"/>
      <c r="UOL2" s="76"/>
      <c r="UOM2" s="76"/>
      <c r="UON2" s="76"/>
      <c r="UOO2" s="76"/>
      <c r="UOP2" s="76"/>
      <c r="UOQ2" s="76"/>
      <c r="UOR2" s="76"/>
      <c r="UOS2" s="76"/>
      <c r="UOT2" s="76"/>
      <c r="UOU2" s="76"/>
      <c r="UOV2" s="76"/>
      <c r="UOW2" s="76"/>
      <c r="UOX2" s="76"/>
      <c r="UOY2" s="76"/>
      <c r="UOZ2" s="76"/>
      <c r="UPA2" s="76"/>
      <c r="UPB2" s="76"/>
      <c r="UPC2" s="76"/>
      <c r="UPD2" s="76"/>
      <c r="UPE2" s="76"/>
      <c r="UPF2" s="76"/>
      <c r="UPG2" s="76"/>
      <c r="UPH2" s="76"/>
      <c r="UPI2" s="76"/>
      <c r="UPJ2" s="76"/>
      <c r="UPK2" s="76"/>
      <c r="UPL2" s="76"/>
      <c r="UPM2" s="76"/>
      <c r="UPN2" s="76"/>
      <c r="UPO2" s="76"/>
      <c r="UPP2" s="76"/>
      <c r="UPQ2" s="76"/>
      <c r="UPR2" s="76"/>
      <c r="UPS2" s="76"/>
      <c r="UPT2" s="76"/>
      <c r="UPU2" s="76"/>
      <c r="UPV2" s="76"/>
      <c r="UPW2" s="76"/>
      <c r="UPX2" s="76"/>
      <c r="UPY2" s="76"/>
      <c r="UPZ2" s="76"/>
      <c r="UQA2" s="76"/>
      <c r="UQB2" s="76"/>
      <c r="UQC2" s="76"/>
      <c r="UQD2" s="76"/>
      <c r="UQE2" s="76"/>
      <c r="UQF2" s="76"/>
      <c r="UQG2" s="76"/>
      <c r="UQH2" s="76"/>
      <c r="UQI2" s="76"/>
      <c r="UQJ2" s="76"/>
      <c r="UQK2" s="76"/>
      <c r="UQL2" s="76"/>
      <c r="UQM2" s="76"/>
      <c r="UQN2" s="76"/>
      <c r="UQO2" s="76"/>
      <c r="UQP2" s="76"/>
      <c r="UQQ2" s="76"/>
      <c r="UQR2" s="76"/>
      <c r="UQS2" s="76"/>
      <c r="UQT2" s="76"/>
      <c r="UQU2" s="76"/>
      <c r="UQV2" s="76"/>
      <c r="UQW2" s="76"/>
      <c r="UQX2" s="76"/>
      <c r="UQY2" s="76"/>
      <c r="UQZ2" s="76"/>
      <c r="URA2" s="76"/>
      <c r="URB2" s="76"/>
      <c r="URC2" s="76"/>
      <c r="URD2" s="76"/>
      <c r="URE2" s="76"/>
      <c r="URF2" s="76"/>
      <c r="URG2" s="76"/>
      <c r="URH2" s="76"/>
      <c r="URI2" s="76"/>
      <c r="URJ2" s="76"/>
      <c r="URK2" s="76"/>
      <c r="URL2" s="76"/>
      <c r="URM2" s="76"/>
      <c r="URN2" s="76"/>
      <c r="URO2" s="76"/>
      <c r="URP2" s="76"/>
      <c r="URQ2" s="76"/>
      <c r="URR2" s="76"/>
      <c r="URS2" s="76"/>
      <c r="URT2" s="76"/>
      <c r="URU2" s="76"/>
      <c r="URV2" s="76"/>
      <c r="URW2" s="76"/>
      <c r="URX2" s="76"/>
      <c r="URY2" s="76"/>
      <c r="URZ2" s="76"/>
      <c r="USA2" s="76"/>
      <c r="USB2" s="76"/>
      <c r="USC2" s="76"/>
      <c r="USD2" s="76"/>
      <c r="USE2" s="76"/>
      <c r="USF2" s="76"/>
      <c r="USG2" s="76"/>
      <c r="USH2" s="76"/>
      <c r="USI2" s="76"/>
      <c r="USJ2" s="76"/>
      <c r="USK2" s="76"/>
      <c r="USL2" s="76"/>
      <c r="USM2" s="76"/>
      <c r="USN2" s="76"/>
      <c r="USO2" s="76"/>
      <c r="USP2" s="76"/>
      <c r="USQ2" s="76"/>
      <c r="USR2" s="76"/>
      <c r="USS2" s="76"/>
      <c r="UST2" s="76"/>
      <c r="USU2" s="76"/>
      <c r="USV2" s="76"/>
      <c r="USW2" s="76"/>
      <c r="USX2" s="76"/>
      <c r="USY2" s="76"/>
      <c r="USZ2" s="76"/>
      <c r="UTA2" s="76"/>
      <c r="UTB2" s="76"/>
      <c r="UTC2" s="76"/>
      <c r="UTD2" s="76"/>
      <c r="UTE2" s="76"/>
      <c r="UTF2" s="76"/>
      <c r="UTG2" s="76"/>
      <c r="UTH2" s="76"/>
      <c r="UTI2" s="76"/>
      <c r="UTJ2" s="76"/>
      <c r="UTK2" s="76"/>
      <c r="UTL2" s="76"/>
      <c r="UTM2" s="76"/>
      <c r="UTN2" s="76"/>
      <c r="UTO2" s="76"/>
      <c r="UTP2" s="76"/>
      <c r="UTQ2" s="76"/>
      <c r="UTR2" s="76"/>
      <c r="UTS2" s="76"/>
      <c r="UTT2" s="76"/>
      <c r="UTU2" s="76"/>
      <c r="UTV2" s="76"/>
      <c r="UTW2" s="76"/>
      <c r="UTX2" s="76"/>
      <c r="UTY2" s="76"/>
      <c r="UTZ2" s="76"/>
      <c r="UUA2" s="76"/>
      <c r="UUB2" s="76"/>
      <c r="UUC2" s="76"/>
      <c r="UUD2" s="76"/>
      <c r="UUE2" s="76"/>
      <c r="UUF2" s="76"/>
      <c r="UUG2" s="76"/>
      <c r="UUH2" s="76"/>
      <c r="UUI2" s="76"/>
      <c r="UUJ2" s="76"/>
      <c r="UUK2" s="76"/>
      <c r="UUL2" s="76"/>
      <c r="UUM2" s="76"/>
      <c r="UUN2" s="76"/>
      <c r="UUO2" s="76"/>
      <c r="UUP2" s="76"/>
      <c r="UUQ2" s="76"/>
      <c r="UUR2" s="76"/>
      <c r="UUS2" s="76"/>
      <c r="UUT2" s="76"/>
      <c r="UUU2" s="76"/>
      <c r="UUV2" s="76"/>
      <c r="UUW2" s="76"/>
      <c r="UUX2" s="76"/>
      <c r="UUY2" s="76"/>
      <c r="UUZ2" s="76"/>
      <c r="UVA2" s="76"/>
      <c r="UVB2" s="76"/>
      <c r="UVC2" s="76"/>
      <c r="UVD2" s="76"/>
      <c r="UVE2" s="76"/>
      <c r="UVF2" s="76"/>
      <c r="UVG2" s="76"/>
      <c r="UVH2" s="76"/>
      <c r="UVI2" s="76"/>
      <c r="UVJ2" s="76"/>
      <c r="UVK2" s="76"/>
      <c r="UVL2" s="76"/>
      <c r="UVM2" s="76"/>
      <c r="UVN2" s="76"/>
      <c r="UVO2" s="76"/>
      <c r="UVP2" s="76"/>
      <c r="UVQ2" s="76"/>
      <c r="UVR2" s="76"/>
      <c r="UVS2" s="76"/>
      <c r="UVT2" s="76"/>
      <c r="UVU2" s="76"/>
      <c r="UVV2" s="76"/>
      <c r="UVW2" s="76"/>
      <c r="UVX2" s="76"/>
      <c r="UVY2" s="76"/>
      <c r="UVZ2" s="76"/>
      <c r="UWA2" s="76"/>
      <c r="UWB2" s="76"/>
      <c r="UWC2" s="76"/>
      <c r="UWD2" s="76"/>
      <c r="UWE2" s="76"/>
      <c r="UWF2" s="76"/>
      <c r="UWG2" s="76"/>
      <c r="UWH2" s="76"/>
      <c r="UWI2" s="76"/>
      <c r="UWJ2" s="76"/>
      <c r="UWK2" s="76"/>
      <c r="UWL2" s="76"/>
      <c r="UWM2" s="76"/>
      <c r="UWN2" s="76"/>
      <c r="UWO2" s="76"/>
      <c r="UWP2" s="76"/>
      <c r="UWQ2" s="76"/>
      <c r="UWR2" s="76"/>
      <c r="UWS2" s="76"/>
      <c r="UWT2" s="76"/>
      <c r="UWU2" s="76"/>
      <c r="UWV2" s="76"/>
      <c r="UWW2" s="76"/>
      <c r="UWX2" s="76"/>
      <c r="UWY2" s="76"/>
      <c r="UWZ2" s="76"/>
      <c r="UXA2" s="76"/>
      <c r="UXB2" s="76"/>
      <c r="UXC2" s="76"/>
      <c r="UXD2" s="76"/>
      <c r="UXE2" s="76"/>
      <c r="UXF2" s="76"/>
      <c r="UXG2" s="76"/>
      <c r="UXH2" s="76"/>
      <c r="UXI2" s="76"/>
      <c r="UXJ2" s="76"/>
      <c r="UXK2" s="76"/>
      <c r="UXL2" s="76"/>
      <c r="UXM2" s="76"/>
      <c r="UXN2" s="76"/>
      <c r="UXO2" s="76"/>
      <c r="UXP2" s="76"/>
      <c r="UXQ2" s="76"/>
      <c r="UXR2" s="76"/>
      <c r="UXS2" s="76"/>
      <c r="UXT2" s="76"/>
      <c r="UXU2" s="76"/>
      <c r="UXV2" s="76"/>
      <c r="UXW2" s="76"/>
      <c r="UXX2" s="76"/>
      <c r="UXY2" s="76"/>
      <c r="UXZ2" s="76"/>
      <c r="UYA2" s="76"/>
      <c r="UYB2" s="76"/>
      <c r="UYC2" s="76"/>
      <c r="UYD2" s="76"/>
      <c r="UYE2" s="76"/>
      <c r="UYF2" s="76"/>
      <c r="UYG2" s="76"/>
      <c r="UYH2" s="76"/>
      <c r="UYI2" s="76"/>
      <c r="UYJ2" s="76"/>
      <c r="UYK2" s="76"/>
      <c r="UYL2" s="76"/>
      <c r="UYM2" s="76"/>
      <c r="UYN2" s="76"/>
      <c r="UYO2" s="76"/>
      <c r="UYP2" s="76"/>
      <c r="UYQ2" s="76"/>
      <c r="UYR2" s="76"/>
      <c r="UYS2" s="76"/>
      <c r="UYT2" s="76"/>
      <c r="UYU2" s="76"/>
      <c r="UYV2" s="76"/>
      <c r="UYW2" s="76"/>
      <c r="UYX2" s="76"/>
      <c r="UYY2" s="76"/>
      <c r="UYZ2" s="76"/>
      <c r="UZA2" s="76"/>
      <c r="UZB2" s="76"/>
      <c r="UZC2" s="76"/>
      <c r="UZD2" s="76"/>
      <c r="UZE2" s="76"/>
      <c r="UZF2" s="76"/>
      <c r="UZG2" s="76"/>
      <c r="UZH2" s="76"/>
      <c r="UZI2" s="76"/>
      <c r="UZJ2" s="76"/>
      <c r="UZK2" s="76"/>
      <c r="UZL2" s="76"/>
      <c r="UZM2" s="76"/>
      <c r="UZN2" s="76"/>
      <c r="UZO2" s="76"/>
      <c r="UZP2" s="76"/>
      <c r="UZQ2" s="76"/>
      <c r="UZR2" s="76"/>
      <c r="UZS2" s="76"/>
      <c r="UZT2" s="76"/>
      <c r="UZU2" s="76"/>
      <c r="UZV2" s="76"/>
      <c r="UZW2" s="76"/>
      <c r="UZX2" s="76"/>
      <c r="UZY2" s="76"/>
      <c r="UZZ2" s="76"/>
      <c r="VAA2" s="76"/>
      <c r="VAB2" s="76"/>
      <c r="VAC2" s="76"/>
      <c r="VAD2" s="76"/>
      <c r="VAE2" s="76"/>
      <c r="VAF2" s="76"/>
      <c r="VAG2" s="76"/>
      <c r="VAH2" s="76"/>
      <c r="VAI2" s="76"/>
      <c r="VAJ2" s="76"/>
      <c r="VAK2" s="76"/>
      <c r="VAL2" s="76"/>
      <c r="VAM2" s="76"/>
      <c r="VAN2" s="76"/>
      <c r="VAO2" s="76"/>
      <c r="VAP2" s="76"/>
      <c r="VAQ2" s="76"/>
      <c r="VAR2" s="76"/>
      <c r="VAS2" s="76"/>
      <c r="VAT2" s="76"/>
      <c r="VAU2" s="76"/>
      <c r="VAV2" s="76"/>
      <c r="VAW2" s="76"/>
      <c r="VAX2" s="76"/>
      <c r="VAY2" s="76"/>
      <c r="VAZ2" s="76"/>
      <c r="VBA2" s="76"/>
      <c r="VBB2" s="76"/>
      <c r="VBC2" s="76"/>
      <c r="VBD2" s="76"/>
      <c r="VBE2" s="76"/>
      <c r="VBF2" s="76"/>
      <c r="VBG2" s="76"/>
      <c r="VBH2" s="76"/>
      <c r="VBI2" s="76"/>
      <c r="VBJ2" s="76"/>
      <c r="VBK2" s="76"/>
      <c r="VBL2" s="76"/>
      <c r="VBM2" s="76"/>
      <c r="VBN2" s="76"/>
      <c r="VBO2" s="76"/>
      <c r="VBP2" s="76"/>
      <c r="VBQ2" s="76"/>
      <c r="VBR2" s="76"/>
      <c r="VBS2" s="76"/>
      <c r="VBT2" s="76"/>
      <c r="VBU2" s="76"/>
      <c r="VBV2" s="76"/>
      <c r="VBW2" s="76"/>
      <c r="VBX2" s="76"/>
      <c r="VBY2" s="76"/>
      <c r="VBZ2" s="76"/>
      <c r="VCA2" s="76"/>
      <c r="VCB2" s="76"/>
      <c r="VCC2" s="76"/>
      <c r="VCD2" s="76"/>
      <c r="VCE2" s="76"/>
      <c r="VCF2" s="76"/>
      <c r="VCG2" s="76"/>
      <c r="VCH2" s="76"/>
      <c r="VCI2" s="76"/>
      <c r="VCJ2" s="76"/>
      <c r="VCK2" s="76"/>
      <c r="VCL2" s="76"/>
      <c r="VCM2" s="76"/>
      <c r="VCN2" s="76"/>
      <c r="VCO2" s="76"/>
      <c r="VCP2" s="76"/>
      <c r="VCQ2" s="76"/>
      <c r="VCR2" s="76"/>
      <c r="VCS2" s="76"/>
      <c r="VCT2" s="76"/>
      <c r="VCU2" s="76"/>
      <c r="VCV2" s="76"/>
      <c r="VCW2" s="76"/>
      <c r="VCX2" s="76"/>
      <c r="VCY2" s="76"/>
      <c r="VCZ2" s="76"/>
      <c r="VDA2" s="76"/>
      <c r="VDB2" s="76"/>
      <c r="VDC2" s="76"/>
      <c r="VDD2" s="76"/>
      <c r="VDE2" s="76"/>
      <c r="VDF2" s="76"/>
      <c r="VDG2" s="76"/>
      <c r="VDH2" s="76"/>
      <c r="VDI2" s="76"/>
      <c r="VDJ2" s="76"/>
      <c r="VDK2" s="76"/>
      <c r="VDL2" s="76"/>
      <c r="VDM2" s="76"/>
      <c r="VDN2" s="76"/>
      <c r="VDO2" s="76"/>
      <c r="VDP2" s="76"/>
      <c r="VDQ2" s="76"/>
      <c r="VDR2" s="76"/>
      <c r="VDS2" s="76"/>
      <c r="VDT2" s="76"/>
      <c r="VDU2" s="76"/>
      <c r="VDV2" s="76"/>
      <c r="VDW2" s="76"/>
      <c r="VDX2" s="76"/>
      <c r="VDY2" s="76"/>
      <c r="VDZ2" s="76"/>
      <c r="VEA2" s="76"/>
      <c r="VEB2" s="76"/>
      <c r="VEC2" s="76"/>
      <c r="VED2" s="76"/>
      <c r="VEE2" s="76"/>
      <c r="VEF2" s="76"/>
      <c r="VEG2" s="76"/>
      <c r="VEH2" s="76"/>
      <c r="VEI2" s="76"/>
      <c r="VEJ2" s="76"/>
      <c r="VEK2" s="76"/>
      <c r="VEL2" s="76"/>
      <c r="VEM2" s="76"/>
      <c r="VEN2" s="76"/>
      <c r="VEO2" s="76"/>
      <c r="VEP2" s="76"/>
      <c r="VEQ2" s="76"/>
      <c r="VER2" s="76"/>
      <c r="VES2" s="76"/>
      <c r="VET2" s="76"/>
      <c r="VEU2" s="76"/>
      <c r="VEV2" s="76"/>
      <c r="VEW2" s="76"/>
      <c r="VEX2" s="76"/>
      <c r="VEY2" s="76"/>
      <c r="VEZ2" s="76"/>
      <c r="VFA2" s="76"/>
      <c r="VFB2" s="76"/>
      <c r="VFC2" s="76"/>
      <c r="VFD2" s="76"/>
      <c r="VFE2" s="76"/>
      <c r="VFF2" s="76"/>
      <c r="VFG2" s="76"/>
      <c r="VFH2" s="76"/>
      <c r="VFI2" s="76"/>
      <c r="VFJ2" s="76"/>
      <c r="VFK2" s="76"/>
      <c r="VFL2" s="76"/>
      <c r="VFM2" s="76"/>
      <c r="VFN2" s="76"/>
      <c r="VFO2" s="76"/>
      <c r="VFP2" s="76"/>
      <c r="VFQ2" s="76"/>
      <c r="VFR2" s="76"/>
      <c r="VFS2" s="76"/>
      <c r="VFT2" s="76"/>
      <c r="VFU2" s="76"/>
      <c r="VFV2" s="76"/>
      <c r="VFW2" s="76"/>
      <c r="VFX2" s="76"/>
      <c r="VFY2" s="76"/>
      <c r="VFZ2" s="76"/>
      <c r="VGA2" s="76"/>
      <c r="VGB2" s="76"/>
      <c r="VGC2" s="76"/>
      <c r="VGD2" s="76"/>
      <c r="VGE2" s="76"/>
      <c r="VGF2" s="76"/>
      <c r="VGG2" s="76"/>
      <c r="VGH2" s="76"/>
      <c r="VGI2" s="76"/>
      <c r="VGJ2" s="76"/>
      <c r="VGK2" s="76"/>
      <c r="VGL2" s="76"/>
      <c r="VGM2" s="76"/>
      <c r="VGN2" s="76"/>
      <c r="VGO2" s="76"/>
      <c r="VGP2" s="76"/>
      <c r="VGQ2" s="76"/>
      <c r="VGR2" s="76"/>
      <c r="VGS2" s="76"/>
      <c r="VGT2" s="76"/>
      <c r="VGU2" s="76"/>
      <c r="VGV2" s="76"/>
      <c r="VGW2" s="76"/>
      <c r="VGX2" s="76"/>
      <c r="VGY2" s="76"/>
      <c r="VGZ2" s="76"/>
      <c r="VHA2" s="76"/>
      <c r="VHB2" s="76"/>
      <c r="VHC2" s="76"/>
      <c r="VHD2" s="76"/>
      <c r="VHE2" s="76"/>
      <c r="VHF2" s="76"/>
      <c r="VHG2" s="76"/>
      <c r="VHH2" s="76"/>
      <c r="VHI2" s="76"/>
      <c r="VHJ2" s="76"/>
      <c r="VHK2" s="76"/>
      <c r="VHL2" s="76"/>
      <c r="VHM2" s="76"/>
      <c r="VHN2" s="76"/>
      <c r="VHO2" s="76"/>
      <c r="VHP2" s="76"/>
      <c r="VHQ2" s="76"/>
      <c r="VHR2" s="76"/>
      <c r="VHS2" s="76"/>
      <c r="VHT2" s="76"/>
      <c r="VHU2" s="76"/>
      <c r="VHV2" s="76"/>
      <c r="VHW2" s="76"/>
      <c r="VHX2" s="76"/>
      <c r="VHY2" s="76"/>
      <c r="VHZ2" s="76"/>
      <c r="VIA2" s="76"/>
      <c r="VIB2" s="76"/>
      <c r="VIC2" s="76"/>
      <c r="VID2" s="76"/>
      <c r="VIE2" s="76"/>
      <c r="VIF2" s="76"/>
      <c r="VIG2" s="76"/>
      <c r="VIH2" s="76"/>
      <c r="VII2" s="76"/>
      <c r="VIJ2" s="76"/>
      <c r="VIK2" s="76"/>
      <c r="VIL2" s="76"/>
      <c r="VIM2" s="76"/>
      <c r="VIN2" s="76"/>
      <c r="VIO2" s="76"/>
      <c r="VIP2" s="76"/>
      <c r="VIQ2" s="76"/>
      <c r="VIR2" s="76"/>
      <c r="VIS2" s="76"/>
      <c r="VIT2" s="76"/>
      <c r="VIU2" s="76"/>
      <c r="VIV2" s="76"/>
      <c r="VIW2" s="76"/>
      <c r="VIX2" s="76"/>
      <c r="VIY2" s="76"/>
      <c r="VIZ2" s="76"/>
      <c r="VJA2" s="76"/>
      <c r="VJB2" s="76"/>
      <c r="VJC2" s="76"/>
      <c r="VJD2" s="76"/>
      <c r="VJE2" s="76"/>
      <c r="VJF2" s="76"/>
      <c r="VJG2" s="76"/>
      <c r="VJH2" s="76"/>
      <c r="VJI2" s="76"/>
      <c r="VJJ2" s="76"/>
      <c r="VJK2" s="76"/>
      <c r="VJL2" s="76"/>
      <c r="VJM2" s="76"/>
      <c r="VJN2" s="76"/>
      <c r="VJO2" s="76"/>
      <c r="VJP2" s="76"/>
      <c r="VJQ2" s="76"/>
      <c r="VJR2" s="76"/>
      <c r="VJS2" s="76"/>
      <c r="VJT2" s="76"/>
      <c r="VJU2" s="76"/>
      <c r="VJV2" s="76"/>
      <c r="VJW2" s="76"/>
      <c r="VJX2" s="76"/>
      <c r="VJY2" s="76"/>
      <c r="VJZ2" s="76"/>
      <c r="VKA2" s="76"/>
      <c r="VKB2" s="76"/>
      <c r="VKC2" s="76"/>
      <c r="VKD2" s="76"/>
      <c r="VKE2" s="76"/>
      <c r="VKF2" s="76"/>
      <c r="VKG2" s="76"/>
      <c r="VKH2" s="76"/>
      <c r="VKI2" s="76"/>
      <c r="VKJ2" s="76"/>
      <c r="VKK2" s="76"/>
      <c r="VKL2" s="76"/>
      <c r="VKM2" s="76"/>
      <c r="VKN2" s="76"/>
      <c r="VKO2" s="76"/>
      <c r="VKP2" s="76"/>
      <c r="VKQ2" s="76"/>
      <c r="VKR2" s="76"/>
      <c r="VKS2" s="76"/>
      <c r="VKT2" s="76"/>
      <c r="VKU2" s="76"/>
      <c r="VKV2" s="76"/>
      <c r="VKW2" s="76"/>
      <c r="VKX2" s="76"/>
      <c r="VKY2" s="76"/>
      <c r="VKZ2" s="76"/>
      <c r="VLA2" s="76"/>
      <c r="VLB2" s="76"/>
      <c r="VLC2" s="76"/>
      <c r="VLD2" s="76"/>
      <c r="VLE2" s="76"/>
      <c r="VLF2" s="76"/>
      <c r="VLG2" s="76"/>
      <c r="VLH2" s="76"/>
      <c r="VLI2" s="76"/>
      <c r="VLJ2" s="76"/>
      <c r="VLK2" s="76"/>
      <c r="VLL2" s="76"/>
      <c r="VLM2" s="76"/>
      <c r="VLN2" s="76"/>
      <c r="VLO2" s="76"/>
      <c r="VLP2" s="76"/>
      <c r="VLQ2" s="76"/>
      <c r="VLR2" s="76"/>
      <c r="VLS2" s="76"/>
      <c r="VLT2" s="76"/>
      <c r="VLU2" s="76"/>
      <c r="VLV2" s="76"/>
      <c r="VLW2" s="76"/>
      <c r="VLX2" s="76"/>
      <c r="VLY2" s="76"/>
      <c r="VLZ2" s="76"/>
      <c r="VMA2" s="76"/>
      <c r="VMB2" s="76"/>
      <c r="VMC2" s="76"/>
      <c r="VMD2" s="76"/>
      <c r="VME2" s="76"/>
      <c r="VMF2" s="76"/>
      <c r="VMG2" s="76"/>
      <c r="VMH2" s="76"/>
      <c r="VMI2" s="76"/>
      <c r="VMJ2" s="76"/>
      <c r="VMK2" s="76"/>
      <c r="VML2" s="76"/>
      <c r="VMM2" s="76"/>
      <c r="VMN2" s="76"/>
      <c r="VMO2" s="76"/>
      <c r="VMP2" s="76"/>
      <c r="VMQ2" s="76"/>
      <c r="VMR2" s="76"/>
      <c r="VMS2" s="76"/>
      <c r="VMT2" s="76"/>
      <c r="VMU2" s="76"/>
      <c r="VMV2" s="76"/>
      <c r="VMW2" s="76"/>
      <c r="VMX2" s="76"/>
      <c r="VMY2" s="76"/>
      <c r="VMZ2" s="76"/>
      <c r="VNA2" s="76"/>
      <c r="VNB2" s="76"/>
      <c r="VNC2" s="76"/>
      <c r="VND2" s="76"/>
      <c r="VNE2" s="76"/>
      <c r="VNF2" s="76"/>
      <c r="VNG2" s="76"/>
      <c r="VNH2" s="76"/>
      <c r="VNI2" s="76"/>
      <c r="VNJ2" s="76"/>
      <c r="VNK2" s="76"/>
      <c r="VNL2" s="76"/>
      <c r="VNM2" s="76"/>
      <c r="VNN2" s="76"/>
      <c r="VNO2" s="76"/>
      <c r="VNP2" s="76"/>
      <c r="VNQ2" s="76"/>
      <c r="VNR2" s="76"/>
      <c r="VNS2" s="76"/>
      <c r="VNT2" s="76"/>
      <c r="VNU2" s="76"/>
      <c r="VNV2" s="76"/>
      <c r="VNW2" s="76"/>
      <c r="VNX2" s="76"/>
      <c r="VNY2" s="76"/>
      <c r="VNZ2" s="76"/>
      <c r="VOA2" s="76"/>
      <c r="VOB2" s="76"/>
      <c r="VOC2" s="76"/>
      <c r="VOD2" s="76"/>
      <c r="VOE2" s="76"/>
      <c r="VOF2" s="76"/>
      <c r="VOG2" s="76"/>
      <c r="VOH2" s="76"/>
      <c r="VOI2" s="76"/>
      <c r="VOJ2" s="76"/>
      <c r="VOK2" s="76"/>
      <c r="VOL2" s="76"/>
      <c r="VOM2" s="76"/>
      <c r="VON2" s="76"/>
      <c r="VOO2" s="76"/>
      <c r="VOP2" s="76"/>
      <c r="VOQ2" s="76"/>
      <c r="VOR2" s="76"/>
      <c r="VOS2" s="76"/>
      <c r="VOT2" s="76"/>
      <c r="VOU2" s="76"/>
      <c r="VOV2" s="76"/>
      <c r="VOW2" s="76"/>
      <c r="VOX2" s="76"/>
      <c r="VOY2" s="76"/>
      <c r="VOZ2" s="76"/>
      <c r="VPA2" s="76"/>
      <c r="VPB2" s="76"/>
      <c r="VPC2" s="76"/>
      <c r="VPD2" s="76"/>
      <c r="VPE2" s="76"/>
      <c r="VPF2" s="76"/>
      <c r="VPG2" s="76"/>
      <c r="VPH2" s="76"/>
      <c r="VPI2" s="76"/>
      <c r="VPJ2" s="76"/>
      <c r="VPK2" s="76"/>
      <c r="VPL2" s="76"/>
      <c r="VPM2" s="76"/>
      <c r="VPN2" s="76"/>
      <c r="VPO2" s="76"/>
      <c r="VPP2" s="76"/>
      <c r="VPQ2" s="76"/>
      <c r="VPR2" s="76"/>
      <c r="VPS2" s="76"/>
      <c r="VPT2" s="76"/>
      <c r="VPU2" s="76"/>
      <c r="VPV2" s="76"/>
      <c r="VPW2" s="76"/>
      <c r="VPX2" s="76"/>
      <c r="VPY2" s="76"/>
      <c r="VPZ2" s="76"/>
      <c r="VQA2" s="76"/>
      <c r="VQB2" s="76"/>
      <c r="VQC2" s="76"/>
      <c r="VQD2" s="76"/>
      <c r="VQE2" s="76"/>
      <c r="VQF2" s="76"/>
      <c r="VQG2" s="76"/>
      <c r="VQH2" s="76"/>
      <c r="VQI2" s="76"/>
      <c r="VQJ2" s="76"/>
      <c r="VQK2" s="76"/>
      <c r="VQL2" s="76"/>
      <c r="VQM2" s="76"/>
      <c r="VQN2" s="76"/>
      <c r="VQO2" s="76"/>
      <c r="VQP2" s="76"/>
      <c r="VQQ2" s="76"/>
      <c r="VQR2" s="76"/>
      <c r="VQS2" s="76"/>
      <c r="VQT2" s="76"/>
      <c r="VQU2" s="76"/>
      <c r="VQV2" s="76"/>
      <c r="VQW2" s="76"/>
      <c r="VQX2" s="76"/>
      <c r="VQY2" s="76"/>
      <c r="VQZ2" s="76"/>
      <c r="VRA2" s="76"/>
      <c r="VRB2" s="76"/>
      <c r="VRC2" s="76"/>
      <c r="VRD2" s="76"/>
      <c r="VRE2" s="76"/>
      <c r="VRF2" s="76"/>
      <c r="VRG2" s="76"/>
      <c r="VRH2" s="76"/>
      <c r="VRI2" s="76"/>
      <c r="VRJ2" s="76"/>
      <c r="VRK2" s="76"/>
      <c r="VRL2" s="76"/>
      <c r="VRM2" s="76"/>
      <c r="VRN2" s="76"/>
      <c r="VRO2" s="76"/>
      <c r="VRP2" s="76"/>
      <c r="VRQ2" s="76"/>
      <c r="VRR2" s="76"/>
      <c r="VRS2" s="76"/>
      <c r="VRT2" s="76"/>
      <c r="VRU2" s="76"/>
      <c r="VRV2" s="76"/>
      <c r="VRW2" s="76"/>
      <c r="VRX2" s="76"/>
      <c r="VRY2" s="76"/>
      <c r="VRZ2" s="76"/>
      <c r="VSA2" s="76"/>
      <c r="VSB2" s="76"/>
      <c r="VSC2" s="76"/>
      <c r="VSD2" s="76"/>
      <c r="VSE2" s="76"/>
      <c r="VSF2" s="76"/>
      <c r="VSG2" s="76"/>
      <c r="VSH2" s="76"/>
      <c r="VSI2" s="76"/>
      <c r="VSJ2" s="76"/>
      <c r="VSK2" s="76"/>
      <c r="VSL2" s="76"/>
      <c r="VSM2" s="76"/>
      <c r="VSN2" s="76"/>
      <c r="VSO2" s="76"/>
      <c r="VSP2" s="76"/>
      <c r="VSQ2" s="76"/>
      <c r="VSR2" s="76"/>
      <c r="VSS2" s="76"/>
      <c r="VST2" s="76"/>
      <c r="VSU2" s="76"/>
      <c r="VSV2" s="76"/>
      <c r="VSW2" s="76"/>
      <c r="VSX2" s="76"/>
      <c r="VSY2" s="76"/>
      <c r="VSZ2" s="76"/>
      <c r="VTA2" s="76"/>
      <c r="VTB2" s="76"/>
      <c r="VTC2" s="76"/>
      <c r="VTD2" s="76"/>
      <c r="VTE2" s="76"/>
      <c r="VTF2" s="76"/>
      <c r="VTG2" s="76"/>
      <c r="VTH2" s="76"/>
      <c r="VTI2" s="76"/>
      <c r="VTJ2" s="76"/>
      <c r="VTK2" s="76"/>
      <c r="VTL2" s="76"/>
      <c r="VTM2" s="76"/>
      <c r="VTN2" s="76"/>
      <c r="VTO2" s="76"/>
      <c r="VTP2" s="76"/>
      <c r="VTQ2" s="76"/>
      <c r="VTR2" s="76"/>
      <c r="VTS2" s="76"/>
      <c r="VTT2" s="76"/>
      <c r="VTU2" s="76"/>
      <c r="VTV2" s="76"/>
      <c r="VTW2" s="76"/>
      <c r="VTX2" s="76"/>
      <c r="VTY2" s="76"/>
      <c r="VTZ2" s="76"/>
      <c r="VUA2" s="76"/>
      <c r="VUB2" s="76"/>
      <c r="VUC2" s="76"/>
      <c r="VUD2" s="76"/>
      <c r="VUE2" s="76"/>
      <c r="VUF2" s="76"/>
      <c r="VUG2" s="76"/>
      <c r="VUH2" s="76"/>
      <c r="VUI2" s="76"/>
      <c r="VUJ2" s="76"/>
      <c r="VUK2" s="76"/>
      <c r="VUL2" s="76"/>
      <c r="VUM2" s="76"/>
      <c r="VUN2" s="76"/>
      <c r="VUO2" s="76"/>
      <c r="VUP2" s="76"/>
      <c r="VUQ2" s="76"/>
      <c r="VUR2" s="76"/>
      <c r="VUS2" s="76"/>
      <c r="VUT2" s="76"/>
      <c r="VUU2" s="76"/>
      <c r="VUV2" s="76"/>
      <c r="VUW2" s="76"/>
      <c r="VUX2" s="76"/>
      <c r="VUY2" s="76"/>
      <c r="VUZ2" s="76"/>
      <c r="VVA2" s="76"/>
      <c r="VVB2" s="76"/>
      <c r="VVC2" s="76"/>
      <c r="VVD2" s="76"/>
      <c r="VVE2" s="76"/>
      <c r="VVF2" s="76"/>
      <c r="VVG2" s="76"/>
      <c r="VVH2" s="76"/>
      <c r="VVI2" s="76"/>
      <c r="VVJ2" s="76"/>
      <c r="VVK2" s="76"/>
      <c r="VVL2" s="76"/>
      <c r="VVM2" s="76"/>
      <c r="VVN2" s="76"/>
      <c r="VVO2" s="76"/>
      <c r="VVP2" s="76"/>
      <c r="VVQ2" s="76"/>
      <c r="VVR2" s="76"/>
      <c r="VVS2" s="76"/>
      <c r="VVT2" s="76"/>
      <c r="VVU2" s="76"/>
      <c r="VVV2" s="76"/>
      <c r="VVW2" s="76"/>
      <c r="VVX2" s="76"/>
      <c r="VVY2" s="76"/>
      <c r="VVZ2" s="76"/>
      <c r="VWA2" s="76"/>
      <c r="VWB2" s="76"/>
      <c r="VWC2" s="76"/>
      <c r="VWD2" s="76"/>
      <c r="VWE2" s="76"/>
      <c r="VWF2" s="76"/>
      <c r="VWG2" s="76"/>
      <c r="VWH2" s="76"/>
      <c r="VWI2" s="76"/>
      <c r="VWJ2" s="76"/>
      <c r="VWK2" s="76"/>
      <c r="VWL2" s="76"/>
      <c r="VWM2" s="76"/>
      <c r="VWN2" s="76"/>
      <c r="VWO2" s="76"/>
      <c r="VWP2" s="76"/>
      <c r="VWQ2" s="76"/>
      <c r="VWR2" s="76"/>
      <c r="VWS2" s="76"/>
      <c r="VWT2" s="76"/>
      <c r="VWU2" s="76"/>
      <c r="VWV2" s="76"/>
      <c r="VWW2" s="76"/>
      <c r="VWX2" s="76"/>
      <c r="VWY2" s="76"/>
      <c r="VWZ2" s="76"/>
      <c r="VXA2" s="76"/>
      <c r="VXB2" s="76"/>
      <c r="VXC2" s="76"/>
      <c r="VXD2" s="76"/>
      <c r="VXE2" s="76"/>
      <c r="VXF2" s="76"/>
      <c r="VXG2" s="76"/>
      <c r="VXH2" s="76"/>
      <c r="VXI2" s="76"/>
      <c r="VXJ2" s="76"/>
      <c r="VXK2" s="76"/>
      <c r="VXL2" s="76"/>
      <c r="VXM2" s="76"/>
      <c r="VXN2" s="76"/>
      <c r="VXO2" s="76"/>
      <c r="VXP2" s="76"/>
      <c r="VXQ2" s="76"/>
      <c r="VXR2" s="76"/>
      <c r="VXS2" s="76"/>
      <c r="VXT2" s="76"/>
      <c r="VXU2" s="76"/>
      <c r="VXV2" s="76"/>
      <c r="VXW2" s="76"/>
      <c r="VXX2" s="76"/>
      <c r="VXY2" s="76"/>
      <c r="VXZ2" s="76"/>
      <c r="VYA2" s="76"/>
      <c r="VYB2" s="76"/>
      <c r="VYC2" s="76"/>
      <c r="VYD2" s="76"/>
      <c r="VYE2" s="76"/>
      <c r="VYF2" s="76"/>
      <c r="VYG2" s="76"/>
      <c r="VYH2" s="76"/>
      <c r="VYI2" s="76"/>
      <c r="VYJ2" s="76"/>
      <c r="VYK2" s="76"/>
      <c r="VYL2" s="76"/>
      <c r="VYM2" s="76"/>
      <c r="VYN2" s="76"/>
      <c r="VYO2" s="76"/>
      <c r="VYP2" s="76"/>
      <c r="VYQ2" s="76"/>
      <c r="VYR2" s="76"/>
      <c r="VYS2" s="76"/>
      <c r="VYT2" s="76"/>
      <c r="VYU2" s="76"/>
      <c r="VYV2" s="76"/>
      <c r="VYW2" s="76"/>
      <c r="VYX2" s="76"/>
      <c r="VYY2" s="76"/>
      <c r="VYZ2" s="76"/>
      <c r="VZA2" s="76"/>
      <c r="VZB2" s="76"/>
      <c r="VZC2" s="76"/>
      <c r="VZD2" s="76"/>
      <c r="VZE2" s="76"/>
      <c r="VZF2" s="76"/>
      <c r="VZG2" s="76"/>
      <c r="VZH2" s="76"/>
      <c r="VZI2" s="76"/>
      <c r="VZJ2" s="76"/>
      <c r="VZK2" s="76"/>
      <c r="VZL2" s="76"/>
      <c r="VZM2" s="76"/>
      <c r="VZN2" s="76"/>
      <c r="VZO2" s="76"/>
      <c r="VZP2" s="76"/>
      <c r="VZQ2" s="76"/>
      <c r="VZR2" s="76"/>
      <c r="VZS2" s="76"/>
      <c r="VZT2" s="76"/>
      <c r="VZU2" s="76"/>
      <c r="VZV2" s="76"/>
      <c r="VZW2" s="76"/>
      <c r="VZX2" s="76"/>
      <c r="VZY2" s="76"/>
      <c r="VZZ2" s="76"/>
      <c r="WAA2" s="76"/>
      <c r="WAB2" s="76"/>
      <c r="WAC2" s="76"/>
      <c r="WAD2" s="76"/>
      <c r="WAE2" s="76"/>
      <c r="WAF2" s="76"/>
      <c r="WAG2" s="76"/>
      <c r="WAH2" s="76"/>
      <c r="WAI2" s="76"/>
      <c r="WAJ2" s="76"/>
      <c r="WAK2" s="76"/>
      <c r="WAL2" s="76"/>
      <c r="WAM2" s="76"/>
      <c r="WAN2" s="76"/>
      <c r="WAO2" s="76"/>
      <c r="WAP2" s="76"/>
      <c r="WAQ2" s="76"/>
      <c r="WAR2" s="76"/>
      <c r="WAS2" s="76"/>
      <c r="WAT2" s="76"/>
      <c r="WAU2" s="76"/>
      <c r="WAV2" s="76"/>
      <c r="WAW2" s="76"/>
      <c r="WAX2" s="76"/>
      <c r="WAY2" s="76"/>
      <c r="WAZ2" s="76"/>
      <c r="WBA2" s="76"/>
      <c r="WBB2" s="76"/>
      <c r="WBC2" s="76"/>
      <c r="WBD2" s="76"/>
      <c r="WBE2" s="76"/>
      <c r="WBF2" s="76"/>
      <c r="WBG2" s="76"/>
      <c r="WBH2" s="76"/>
      <c r="WBI2" s="76"/>
      <c r="WBJ2" s="76"/>
      <c r="WBK2" s="76"/>
      <c r="WBL2" s="76"/>
      <c r="WBM2" s="76"/>
      <c r="WBN2" s="76"/>
      <c r="WBO2" s="76"/>
      <c r="WBP2" s="76"/>
      <c r="WBQ2" s="76"/>
      <c r="WBR2" s="76"/>
      <c r="WBS2" s="76"/>
      <c r="WBT2" s="76"/>
      <c r="WBU2" s="76"/>
      <c r="WBV2" s="76"/>
      <c r="WBW2" s="76"/>
      <c r="WBX2" s="76"/>
      <c r="WBY2" s="76"/>
      <c r="WBZ2" s="76"/>
      <c r="WCA2" s="76"/>
      <c r="WCB2" s="76"/>
      <c r="WCC2" s="76"/>
      <c r="WCD2" s="76"/>
      <c r="WCE2" s="76"/>
      <c r="WCF2" s="76"/>
      <c r="WCG2" s="76"/>
      <c r="WCH2" s="76"/>
      <c r="WCI2" s="76"/>
      <c r="WCJ2" s="76"/>
      <c r="WCK2" s="76"/>
      <c r="WCL2" s="76"/>
      <c r="WCM2" s="76"/>
      <c r="WCN2" s="76"/>
      <c r="WCO2" s="76"/>
      <c r="WCP2" s="76"/>
      <c r="WCQ2" s="76"/>
      <c r="WCR2" s="76"/>
      <c r="WCS2" s="76"/>
      <c r="WCT2" s="76"/>
      <c r="WCU2" s="76"/>
      <c r="WCV2" s="76"/>
      <c r="WCW2" s="76"/>
      <c r="WCX2" s="76"/>
      <c r="WCY2" s="76"/>
      <c r="WCZ2" s="76"/>
      <c r="WDA2" s="76"/>
      <c r="WDB2" s="76"/>
      <c r="WDC2" s="76"/>
      <c r="WDD2" s="76"/>
      <c r="WDE2" s="76"/>
      <c r="WDF2" s="76"/>
      <c r="WDG2" s="76"/>
      <c r="WDH2" s="76"/>
      <c r="WDI2" s="76"/>
      <c r="WDJ2" s="76"/>
      <c r="WDK2" s="76"/>
      <c r="WDL2" s="76"/>
      <c r="WDM2" s="76"/>
      <c r="WDN2" s="76"/>
      <c r="WDO2" s="76"/>
      <c r="WDP2" s="76"/>
      <c r="WDQ2" s="76"/>
      <c r="WDR2" s="76"/>
      <c r="WDS2" s="76"/>
      <c r="WDT2" s="76"/>
      <c r="WDU2" s="76"/>
      <c r="WDV2" s="76"/>
      <c r="WDW2" s="76"/>
      <c r="WDX2" s="76"/>
      <c r="WDY2" s="76"/>
      <c r="WDZ2" s="76"/>
      <c r="WEA2" s="76"/>
      <c r="WEB2" s="76"/>
      <c r="WEC2" s="76"/>
      <c r="WED2" s="76"/>
      <c r="WEE2" s="76"/>
      <c r="WEF2" s="76"/>
      <c r="WEG2" s="76"/>
      <c r="WEH2" s="76"/>
      <c r="WEI2" s="76"/>
      <c r="WEJ2" s="76"/>
      <c r="WEK2" s="76"/>
      <c r="WEL2" s="76"/>
      <c r="WEM2" s="76"/>
      <c r="WEN2" s="76"/>
      <c r="WEO2" s="76"/>
      <c r="WEP2" s="76"/>
      <c r="WEQ2" s="76"/>
      <c r="WER2" s="76"/>
      <c r="WES2" s="76"/>
      <c r="WET2" s="76"/>
      <c r="WEU2" s="76"/>
      <c r="WEV2" s="76"/>
      <c r="WEW2" s="76"/>
      <c r="WEX2" s="76"/>
      <c r="WEY2" s="76"/>
      <c r="WEZ2" s="76"/>
      <c r="WFA2" s="76"/>
      <c r="WFB2" s="76"/>
      <c r="WFC2" s="76"/>
      <c r="WFD2" s="76"/>
      <c r="WFE2" s="76"/>
      <c r="WFF2" s="76"/>
      <c r="WFG2" s="76"/>
      <c r="WFH2" s="76"/>
      <c r="WFI2" s="76"/>
      <c r="WFJ2" s="76"/>
      <c r="WFK2" s="76"/>
      <c r="WFL2" s="76"/>
      <c r="WFM2" s="76"/>
      <c r="WFN2" s="76"/>
      <c r="WFO2" s="76"/>
      <c r="WFP2" s="76"/>
      <c r="WFQ2" s="76"/>
      <c r="WFR2" s="76"/>
      <c r="WFS2" s="76"/>
      <c r="WFT2" s="76"/>
      <c r="WFU2" s="76"/>
      <c r="WFV2" s="76"/>
      <c r="WFW2" s="76"/>
      <c r="WFX2" s="76"/>
      <c r="WFY2" s="76"/>
      <c r="WFZ2" s="76"/>
      <c r="WGA2" s="76"/>
      <c r="WGB2" s="76"/>
      <c r="WGC2" s="76"/>
      <c r="WGD2" s="76"/>
      <c r="WGE2" s="76"/>
      <c r="WGF2" s="76"/>
      <c r="WGG2" s="76"/>
      <c r="WGH2" s="76"/>
      <c r="WGI2" s="76"/>
      <c r="WGJ2" s="76"/>
      <c r="WGK2" s="76"/>
      <c r="WGL2" s="76"/>
      <c r="WGM2" s="76"/>
      <c r="WGN2" s="76"/>
      <c r="WGO2" s="76"/>
      <c r="WGP2" s="76"/>
      <c r="WGQ2" s="76"/>
      <c r="WGR2" s="76"/>
      <c r="WGS2" s="76"/>
      <c r="WGT2" s="76"/>
      <c r="WGU2" s="76"/>
      <c r="WGV2" s="76"/>
      <c r="WGW2" s="76"/>
      <c r="WGX2" s="76"/>
      <c r="WGY2" s="76"/>
      <c r="WGZ2" s="76"/>
      <c r="WHA2" s="76"/>
      <c r="WHB2" s="76"/>
      <c r="WHC2" s="76"/>
      <c r="WHD2" s="76"/>
      <c r="WHE2" s="76"/>
      <c r="WHF2" s="76"/>
      <c r="WHG2" s="76"/>
      <c r="WHH2" s="76"/>
      <c r="WHI2" s="76"/>
      <c r="WHJ2" s="76"/>
      <c r="WHK2" s="76"/>
      <c r="WHL2" s="76"/>
      <c r="WHM2" s="76"/>
      <c r="WHN2" s="76"/>
      <c r="WHO2" s="76"/>
      <c r="WHP2" s="76"/>
      <c r="WHQ2" s="76"/>
      <c r="WHR2" s="76"/>
      <c r="WHS2" s="76"/>
      <c r="WHT2" s="76"/>
      <c r="WHU2" s="76"/>
      <c r="WHV2" s="76"/>
      <c r="WHW2" s="76"/>
      <c r="WHX2" s="76"/>
      <c r="WHY2" s="76"/>
      <c r="WHZ2" s="76"/>
      <c r="WIA2" s="76"/>
      <c r="WIB2" s="76"/>
      <c r="WIC2" s="76"/>
      <c r="WID2" s="76"/>
      <c r="WIE2" s="76"/>
      <c r="WIF2" s="76"/>
      <c r="WIG2" s="76"/>
      <c r="WIH2" s="76"/>
      <c r="WII2" s="76"/>
      <c r="WIJ2" s="76"/>
      <c r="WIK2" s="76"/>
      <c r="WIL2" s="76"/>
      <c r="WIM2" s="76"/>
      <c r="WIN2" s="76"/>
      <c r="WIO2" s="76"/>
      <c r="WIP2" s="76"/>
      <c r="WIQ2" s="76"/>
      <c r="WIR2" s="76"/>
      <c r="WIS2" s="76"/>
      <c r="WIT2" s="76"/>
      <c r="WIU2" s="76"/>
      <c r="WIV2" s="76"/>
      <c r="WIW2" s="76"/>
      <c r="WIX2" s="76"/>
      <c r="WIY2" s="76"/>
      <c r="WIZ2" s="76"/>
      <c r="WJA2" s="76"/>
      <c r="WJB2" s="76"/>
      <c r="WJC2" s="76"/>
      <c r="WJD2" s="76"/>
      <c r="WJE2" s="76"/>
      <c r="WJF2" s="76"/>
      <c r="WJG2" s="76"/>
      <c r="WJH2" s="76"/>
      <c r="WJI2" s="76"/>
      <c r="WJJ2" s="76"/>
      <c r="WJK2" s="76"/>
      <c r="WJL2" s="76"/>
      <c r="WJM2" s="76"/>
      <c r="WJN2" s="76"/>
      <c r="WJO2" s="76"/>
      <c r="WJP2" s="76"/>
      <c r="WJQ2" s="76"/>
      <c r="WJR2" s="76"/>
      <c r="WJS2" s="76"/>
      <c r="WJT2" s="76"/>
      <c r="WJU2" s="76"/>
      <c r="WJV2" s="76"/>
      <c r="WJW2" s="76"/>
      <c r="WJX2" s="76"/>
      <c r="WJY2" s="76"/>
      <c r="WJZ2" s="76"/>
      <c r="WKA2" s="76"/>
      <c r="WKB2" s="76"/>
      <c r="WKC2" s="76"/>
      <c r="WKD2" s="76"/>
      <c r="WKE2" s="76"/>
      <c r="WKF2" s="76"/>
      <c r="WKG2" s="76"/>
      <c r="WKH2" s="76"/>
      <c r="WKI2" s="76"/>
      <c r="WKJ2" s="76"/>
      <c r="WKK2" s="76"/>
      <c r="WKL2" s="76"/>
      <c r="WKM2" s="76"/>
      <c r="WKN2" s="76"/>
      <c r="WKO2" s="76"/>
      <c r="WKP2" s="76"/>
      <c r="WKQ2" s="76"/>
      <c r="WKR2" s="76"/>
      <c r="WKS2" s="76"/>
      <c r="WKT2" s="76"/>
      <c r="WKU2" s="76"/>
      <c r="WKV2" s="76"/>
      <c r="WKW2" s="76"/>
      <c r="WKX2" s="76"/>
      <c r="WKY2" s="76"/>
      <c r="WKZ2" s="76"/>
      <c r="WLA2" s="76"/>
      <c r="WLB2" s="76"/>
      <c r="WLC2" s="76"/>
      <c r="WLD2" s="76"/>
      <c r="WLE2" s="76"/>
      <c r="WLF2" s="76"/>
      <c r="WLG2" s="76"/>
      <c r="WLH2" s="76"/>
      <c r="WLI2" s="76"/>
      <c r="WLJ2" s="76"/>
      <c r="WLK2" s="76"/>
      <c r="WLL2" s="76"/>
      <c r="WLM2" s="76"/>
      <c r="WLN2" s="76"/>
      <c r="WLO2" s="76"/>
      <c r="WLP2" s="76"/>
      <c r="WLQ2" s="76"/>
      <c r="WLR2" s="76"/>
      <c r="WLS2" s="76"/>
      <c r="WLT2" s="76"/>
      <c r="WLU2" s="76"/>
      <c r="WLV2" s="76"/>
      <c r="WLW2" s="76"/>
      <c r="WLX2" s="76"/>
      <c r="WLY2" s="76"/>
      <c r="WLZ2" s="76"/>
      <c r="WMA2" s="76"/>
      <c r="WMB2" s="76"/>
      <c r="WMC2" s="76"/>
      <c r="WMD2" s="76"/>
      <c r="WME2" s="76"/>
      <c r="WMF2" s="76"/>
      <c r="WMG2" s="76"/>
      <c r="WMH2" s="76"/>
      <c r="WMI2" s="76"/>
      <c r="WMJ2" s="76"/>
      <c r="WMK2" s="76"/>
      <c r="WML2" s="76"/>
      <c r="WMM2" s="76"/>
      <c r="WMN2" s="76"/>
      <c r="WMO2" s="76"/>
      <c r="WMP2" s="76"/>
      <c r="WMQ2" s="76"/>
      <c r="WMR2" s="76"/>
      <c r="WMS2" s="76"/>
      <c r="WMT2" s="76"/>
      <c r="WMU2" s="76"/>
      <c r="WMV2" s="76"/>
      <c r="WMW2" s="76"/>
      <c r="WMX2" s="76"/>
      <c r="WMY2" s="76"/>
      <c r="WMZ2" s="76"/>
      <c r="WNA2" s="76"/>
      <c r="WNB2" s="76"/>
      <c r="WNC2" s="76"/>
      <c r="WND2" s="76"/>
      <c r="WNE2" s="76"/>
      <c r="WNF2" s="76"/>
      <c r="WNG2" s="76"/>
      <c r="WNH2" s="76"/>
      <c r="WNI2" s="76"/>
      <c r="WNJ2" s="76"/>
      <c r="WNK2" s="76"/>
      <c r="WNL2" s="76"/>
      <c r="WNM2" s="76"/>
      <c r="WNN2" s="76"/>
      <c r="WNO2" s="76"/>
      <c r="WNP2" s="76"/>
      <c r="WNQ2" s="76"/>
      <c r="WNR2" s="76"/>
      <c r="WNS2" s="76"/>
      <c r="WNT2" s="76"/>
      <c r="WNU2" s="76"/>
      <c r="WNV2" s="76"/>
      <c r="WNW2" s="76"/>
      <c r="WNX2" s="76"/>
      <c r="WNY2" s="76"/>
      <c r="WNZ2" s="76"/>
      <c r="WOA2" s="76"/>
      <c r="WOB2" s="76"/>
      <c r="WOC2" s="76"/>
      <c r="WOD2" s="76"/>
      <c r="WOE2" s="76"/>
      <c r="WOF2" s="76"/>
      <c r="WOG2" s="76"/>
      <c r="WOH2" s="76"/>
      <c r="WOI2" s="76"/>
      <c r="WOJ2" s="76"/>
      <c r="WOK2" s="76"/>
      <c r="WOL2" s="76"/>
      <c r="WOM2" s="76"/>
      <c r="WON2" s="76"/>
      <c r="WOO2" s="76"/>
      <c r="WOP2" s="76"/>
      <c r="WOQ2" s="76"/>
      <c r="WOR2" s="76"/>
      <c r="WOS2" s="76"/>
      <c r="WOT2" s="76"/>
      <c r="WOU2" s="76"/>
      <c r="WOV2" s="76"/>
      <c r="WOW2" s="76"/>
      <c r="WOX2" s="76"/>
      <c r="WOY2" s="76"/>
      <c r="WOZ2" s="76"/>
      <c r="WPA2" s="76"/>
      <c r="WPB2" s="76"/>
      <c r="WPC2" s="76"/>
      <c r="WPD2" s="76"/>
      <c r="WPE2" s="76"/>
      <c r="WPF2" s="76"/>
      <c r="WPG2" s="76"/>
      <c r="WPH2" s="76"/>
      <c r="WPI2" s="76"/>
      <c r="WPJ2" s="76"/>
      <c r="WPK2" s="76"/>
      <c r="WPL2" s="76"/>
      <c r="WPM2" s="76"/>
      <c r="WPN2" s="76"/>
      <c r="WPO2" s="76"/>
      <c r="WPP2" s="76"/>
      <c r="WPQ2" s="76"/>
      <c r="WPR2" s="76"/>
      <c r="WPS2" s="76"/>
      <c r="WPT2" s="76"/>
      <c r="WPU2" s="76"/>
      <c r="WPV2" s="76"/>
      <c r="WPW2" s="76"/>
      <c r="WPX2" s="76"/>
      <c r="WPY2" s="76"/>
      <c r="WPZ2" s="76"/>
      <c r="WQA2" s="76"/>
      <c r="WQB2" s="76"/>
      <c r="WQC2" s="76"/>
      <c r="WQD2" s="76"/>
      <c r="WQE2" s="76"/>
      <c r="WQF2" s="76"/>
      <c r="WQG2" s="76"/>
      <c r="WQH2" s="76"/>
      <c r="WQI2" s="76"/>
      <c r="WQJ2" s="76"/>
      <c r="WQK2" s="76"/>
      <c r="WQL2" s="76"/>
      <c r="WQM2" s="76"/>
      <c r="WQN2" s="76"/>
      <c r="WQO2" s="76"/>
      <c r="WQP2" s="76"/>
      <c r="WQQ2" s="76"/>
      <c r="WQR2" s="76"/>
      <c r="WQS2" s="76"/>
      <c r="WQT2" s="76"/>
      <c r="WQU2" s="76"/>
      <c r="WQV2" s="76"/>
      <c r="WQW2" s="76"/>
      <c r="WQX2" s="76"/>
      <c r="WQY2" s="76"/>
      <c r="WQZ2" s="76"/>
      <c r="WRA2" s="76"/>
      <c r="WRB2" s="76"/>
      <c r="WRC2" s="76"/>
      <c r="WRD2" s="76"/>
      <c r="WRE2" s="76"/>
      <c r="WRF2" s="76"/>
      <c r="WRG2" s="76"/>
      <c r="WRH2" s="76"/>
      <c r="WRI2" s="76"/>
      <c r="WRJ2" s="76"/>
      <c r="WRK2" s="76"/>
      <c r="WRL2" s="76"/>
      <c r="WRM2" s="76"/>
      <c r="WRN2" s="76"/>
      <c r="WRO2" s="76"/>
      <c r="WRP2" s="76"/>
      <c r="WRQ2" s="76"/>
      <c r="WRR2" s="76"/>
      <c r="WRS2" s="76"/>
      <c r="WRT2" s="76"/>
      <c r="WRU2" s="76"/>
      <c r="WRV2" s="76"/>
      <c r="WRW2" s="76"/>
      <c r="WRX2" s="76"/>
      <c r="WRY2" s="76"/>
      <c r="WRZ2" s="76"/>
      <c r="WSA2" s="76"/>
      <c r="WSB2" s="76"/>
      <c r="WSC2" s="76"/>
      <c r="WSD2" s="76"/>
      <c r="WSE2" s="76"/>
      <c r="WSF2" s="76"/>
      <c r="WSG2" s="76"/>
      <c r="WSH2" s="76"/>
      <c r="WSI2" s="76"/>
      <c r="WSJ2" s="76"/>
      <c r="WSK2" s="76"/>
      <c r="WSL2" s="76"/>
      <c r="WSM2" s="76"/>
      <c r="WSN2" s="76"/>
      <c r="WSO2" s="76"/>
      <c r="WSP2" s="76"/>
      <c r="WSQ2" s="76"/>
      <c r="WSR2" s="76"/>
      <c r="WSS2" s="76"/>
      <c r="WST2" s="76"/>
      <c r="WSU2" s="76"/>
      <c r="WSV2" s="76"/>
      <c r="WSW2" s="76"/>
      <c r="WSX2" s="76"/>
      <c r="WSY2" s="76"/>
      <c r="WSZ2" s="76"/>
      <c r="WTA2" s="76"/>
      <c r="WTB2" s="76"/>
      <c r="WTC2" s="76"/>
      <c r="WTD2" s="76"/>
      <c r="WTE2" s="76"/>
      <c r="WTF2" s="76"/>
      <c r="WTG2" s="76"/>
      <c r="WTH2" s="76"/>
      <c r="WTI2" s="76"/>
      <c r="WTJ2" s="76"/>
      <c r="WTK2" s="76"/>
      <c r="WTL2" s="76"/>
      <c r="WTM2" s="76"/>
      <c r="WTN2" s="76"/>
      <c r="WTO2" s="76"/>
      <c r="WTP2" s="76"/>
      <c r="WTQ2" s="76"/>
      <c r="WTR2" s="76"/>
      <c r="WTS2" s="76"/>
      <c r="WTT2" s="76"/>
      <c r="WTU2" s="76"/>
      <c r="WTV2" s="76"/>
      <c r="WTW2" s="76"/>
      <c r="WTX2" s="76"/>
      <c r="WTY2" s="76"/>
      <c r="WTZ2" s="76"/>
      <c r="WUA2" s="76"/>
      <c r="WUB2" s="76"/>
      <c r="WUC2" s="76"/>
      <c r="WUD2" s="76"/>
      <c r="WUE2" s="76"/>
      <c r="WUF2" s="76"/>
      <c r="WUG2" s="76"/>
      <c r="WUH2" s="76"/>
      <c r="WUI2" s="76"/>
      <c r="WUJ2" s="76"/>
      <c r="WUK2" s="76"/>
      <c r="WUL2" s="76"/>
      <c r="WUM2" s="76"/>
      <c r="WUN2" s="76"/>
      <c r="WUO2" s="76"/>
      <c r="WUP2" s="76"/>
      <c r="WUQ2" s="76"/>
      <c r="WUR2" s="76"/>
      <c r="WUS2" s="76"/>
      <c r="WUT2" s="76"/>
      <c r="WUU2" s="76"/>
      <c r="WUV2" s="76"/>
      <c r="WUW2" s="76"/>
      <c r="WUX2" s="76"/>
      <c r="WUY2" s="76"/>
      <c r="WUZ2" s="76"/>
      <c r="WVA2" s="76"/>
      <c r="WVB2" s="76"/>
      <c r="WVC2" s="76"/>
      <c r="WVD2" s="76"/>
      <c r="WVE2" s="76"/>
      <c r="WVF2" s="76"/>
      <c r="WVG2" s="76"/>
      <c r="WVH2" s="76"/>
      <c r="WVI2" s="76"/>
      <c r="WVJ2" s="76"/>
      <c r="WVK2" s="76"/>
      <c r="WVL2" s="76"/>
      <c r="WVM2" s="76"/>
      <c r="WVN2" s="76"/>
      <c r="WVO2" s="76"/>
      <c r="WVP2" s="76"/>
      <c r="WVQ2" s="76"/>
      <c r="WVR2" s="76"/>
      <c r="WVS2" s="76"/>
      <c r="WVT2" s="76"/>
      <c r="WVU2" s="76"/>
      <c r="WVV2" s="76"/>
      <c r="WVW2" s="76"/>
      <c r="WVX2" s="76"/>
      <c r="WVY2" s="76"/>
      <c r="WVZ2" s="76"/>
      <c r="WWA2" s="76"/>
      <c r="WWB2" s="76"/>
      <c r="WWC2" s="76"/>
      <c r="WWD2" s="76"/>
      <c r="WWE2" s="76"/>
      <c r="WWF2" s="76"/>
      <c r="WWG2" s="76"/>
      <c r="WWH2" s="76"/>
      <c r="WWI2" s="76"/>
      <c r="WWJ2" s="76"/>
      <c r="WWK2" s="76"/>
      <c r="WWL2" s="76"/>
      <c r="WWM2" s="76"/>
      <c r="WWN2" s="76"/>
      <c r="WWO2" s="76"/>
      <c r="WWP2" s="76"/>
      <c r="WWQ2" s="76"/>
      <c r="WWR2" s="76"/>
      <c r="WWS2" s="76"/>
      <c r="WWT2" s="76"/>
      <c r="WWU2" s="76"/>
      <c r="WWV2" s="76"/>
      <c r="WWW2" s="76"/>
      <c r="WWX2" s="76"/>
      <c r="WWY2" s="76"/>
      <c r="WWZ2" s="76"/>
      <c r="WXA2" s="76"/>
      <c r="WXB2" s="76"/>
      <c r="WXC2" s="76"/>
      <c r="WXD2" s="76"/>
      <c r="WXE2" s="76"/>
      <c r="WXF2" s="76"/>
      <c r="WXG2" s="76"/>
      <c r="WXH2" s="76"/>
      <c r="WXI2" s="76"/>
      <c r="WXJ2" s="76"/>
      <c r="WXK2" s="76"/>
      <c r="WXL2" s="76"/>
      <c r="WXM2" s="76"/>
      <c r="WXN2" s="76"/>
      <c r="WXO2" s="76"/>
      <c r="WXP2" s="76"/>
      <c r="WXQ2" s="76"/>
      <c r="WXR2" s="76"/>
      <c r="WXS2" s="76"/>
      <c r="WXT2" s="76"/>
      <c r="WXU2" s="76"/>
      <c r="WXV2" s="76"/>
      <c r="WXW2" s="76"/>
      <c r="WXX2" s="76"/>
      <c r="WXY2" s="76"/>
      <c r="WXZ2" s="76"/>
      <c r="WYA2" s="76"/>
      <c r="WYB2" s="76"/>
      <c r="WYC2" s="76"/>
      <c r="WYD2" s="76"/>
      <c r="WYE2" s="76"/>
      <c r="WYF2" s="76"/>
      <c r="WYG2" s="76"/>
      <c r="WYH2" s="76"/>
      <c r="WYI2" s="76"/>
      <c r="WYJ2" s="76"/>
      <c r="WYK2" s="76"/>
      <c r="WYL2" s="76"/>
      <c r="WYM2" s="76"/>
      <c r="WYN2" s="76"/>
      <c r="WYO2" s="76"/>
      <c r="WYP2" s="76"/>
      <c r="WYQ2" s="76"/>
      <c r="WYR2" s="76"/>
      <c r="WYS2" s="76"/>
      <c r="WYT2" s="76"/>
      <c r="WYU2" s="76"/>
      <c r="WYV2" s="76"/>
      <c r="WYW2" s="76"/>
      <c r="WYX2" s="76"/>
      <c r="WYY2" s="76"/>
      <c r="WYZ2" s="76"/>
      <c r="WZA2" s="76"/>
      <c r="WZB2" s="76"/>
      <c r="WZC2" s="76"/>
      <c r="WZD2" s="76"/>
      <c r="WZE2" s="76"/>
      <c r="WZF2" s="76"/>
      <c r="WZG2" s="76"/>
      <c r="WZH2" s="76"/>
      <c r="WZI2" s="76"/>
      <c r="WZJ2" s="76"/>
      <c r="WZK2" s="76"/>
      <c r="WZL2" s="76"/>
      <c r="WZM2" s="76"/>
      <c r="WZN2" s="76"/>
      <c r="WZO2" s="76"/>
      <c r="WZP2" s="76"/>
      <c r="WZQ2" s="76"/>
      <c r="WZR2" s="76"/>
      <c r="WZS2" s="76"/>
      <c r="WZT2" s="76"/>
      <c r="WZU2" s="76"/>
      <c r="WZV2" s="76"/>
      <c r="WZW2" s="76"/>
      <c r="WZX2" s="76"/>
      <c r="WZY2" s="76"/>
      <c r="WZZ2" s="76"/>
      <c r="XAA2" s="76"/>
      <c r="XAB2" s="76"/>
      <c r="XAC2" s="76"/>
      <c r="XAD2" s="76"/>
      <c r="XAE2" s="76"/>
      <c r="XAF2" s="76"/>
      <c r="XAG2" s="76"/>
      <c r="XAH2" s="76"/>
      <c r="XAI2" s="76"/>
      <c r="XAJ2" s="76"/>
      <c r="XAK2" s="76"/>
      <c r="XAL2" s="76"/>
      <c r="XAM2" s="76"/>
      <c r="XAN2" s="76"/>
      <c r="XAO2" s="76"/>
      <c r="XAP2" s="76"/>
      <c r="XAQ2" s="76"/>
      <c r="XAR2" s="76"/>
      <c r="XAS2" s="76"/>
      <c r="XAT2" s="76"/>
      <c r="XAU2" s="76"/>
      <c r="XAV2" s="76"/>
      <c r="XAW2" s="76"/>
      <c r="XAX2" s="76"/>
      <c r="XAY2" s="76"/>
      <c r="XAZ2" s="76"/>
      <c r="XBA2" s="76"/>
      <c r="XBB2" s="76"/>
      <c r="XBC2" s="76"/>
      <c r="XBD2" s="76"/>
      <c r="XBE2" s="76"/>
      <c r="XBF2" s="76"/>
      <c r="XBG2" s="76"/>
      <c r="XBH2" s="76"/>
      <c r="XBI2" s="76"/>
      <c r="XBJ2" s="76"/>
      <c r="XBK2" s="76"/>
      <c r="XBL2" s="76"/>
      <c r="XBM2" s="76"/>
      <c r="XBN2" s="76"/>
      <c r="XBO2" s="76"/>
      <c r="XBP2" s="76"/>
      <c r="XBQ2" s="76"/>
      <c r="XBR2" s="76"/>
      <c r="XBS2" s="76"/>
      <c r="XBT2" s="76"/>
      <c r="XBU2" s="76"/>
      <c r="XBV2" s="76"/>
      <c r="XBW2" s="76"/>
      <c r="XBX2" s="76"/>
      <c r="XBY2" s="76"/>
      <c r="XBZ2" s="76"/>
      <c r="XCA2" s="76"/>
      <c r="XCB2" s="76"/>
      <c r="XCC2" s="76"/>
      <c r="XCD2" s="76"/>
      <c r="XCE2" s="76"/>
      <c r="XCF2" s="76"/>
      <c r="XCG2" s="76"/>
      <c r="XCH2" s="76"/>
      <c r="XCI2" s="76"/>
      <c r="XCJ2" s="76"/>
      <c r="XCK2" s="76"/>
      <c r="XCL2" s="76"/>
      <c r="XCM2" s="76"/>
      <c r="XCN2" s="76"/>
      <c r="XCO2" s="76"/>
      <c r="XCP2" s="76"/>
      <c r="XCQ2" s="76"/>
      <c r="XCR2" s="76"/>
      <c r="XCS2" s="76"/>
      <c r="XCT2" s="76"/>
      <c r="XCU2" s="76"/>
      <c r="XCV2" s="76"/>
      <c r="XCW2" s="76"/>
      <c r="XCX2" s="76"/>
      <c r="XCY2" s="76"/>
      <c r="XCZ2" s="76"/>
      <c r="XDA2" s="76"/>
      <c r="XDB2" s="76"/>
      <c r="XDC2" s="76"/>
      <c r="XDD2" s="76"/>
      <c r="XDE2" s="76"/>
      <c r="XDF2" s="76"/>
      <c r="XDG2" s="76"/>
      <c r="XDH2" s="76"/>
      <c r="XDI2" s="76"/>
      <c r="XDJ2" s="76"/>
      <c r="XDK2" s="76"/>
      <c r="XDL2" s="76"/>
      <c r="XDM2" s="76"/>
      <c r="XDN2" s="76"/>
      <c r="XDO2" s="76"/>
      <c r="XDP2" s="76"/>
      <c r="XDQ2" s="76"/>
      <c r="XDR2" s="76"/>
      <c r="XDS2" s="76"/>
      <c r="XDT2" s="76"/>
      <c r="XDU2" s="76"/>
      <c r="XDV2" s="76"/>
      <c r="XDW2" s="76"/>
      <c r="XDX2" s="76"/>
      <c r="XDY2" s="76"/>
      <c r="XDZ2" s="76"/>
      <c r="XEA2" s="76"/>
      <c r="XEB2" s="76"/>
      <c r="XEC2" s="76"/>
      <c r="XED2" s="76"/>
      <c r="XEE2" s="76"/>
      <c r="XEF2" s="76"/>
      <c r="XEG2" s="76"/>
      <c r="XEH2" s="76"/>
      <c r="XEI2" s="76"/>
      <c r="XEJ2" s="76"/>
      <c r="XEK2" s="76"/>
      <c r="XEL2" s="76"/>
      <c r="XEM2" s="76"/>
      <c r="XEN2" s="76"/>
      <c r="XEO2" s="76"/>
      <c r="XEP2" s="76"/>
      <c r="XEQ2" s="76"/>
      <c r="XER2" s="76"/>
      <c r="XES2" s="76"/>
      <c r="XET2" s="76"/>
      <c r="XEU2" s="76"/>
      <c r="XEV2" s="76"/>
      <c r="XEW2" s="76"/>
      <c r="XEX2" s="76"/>
      <c r="XEY2" s="76"/>
      <c r="XEZ2" s="76"/>
      <c r="XFA2" s="76"/>
      <c r="XFB2" s="76"/>
      <c r="XFC2" s="76"/>
      <c r="XFD2" s="76"/>
    </row>
    <row r="3" spans="1:16384" s="81" customFormat="1" ht="33.75" customHeight="1" x14ac:dyDescent="0.2">
      <c r="A3" s="80" t="s">
        <v>1042</v>
      </c>
      <c r="B3" s="80" t="s">
        <v>690</v>
      </c>
      <c r="C3" s="80" t="s">
        <v>1042</v>
      </c>
      <c r="D3" s="80" t="s">
        <v>1042</v>
      </c>
      <c r="E3" s="83" t="s">
        <v>691</v>
      </c>
      <c r="F3" s="82" t="s">
        <v>692</v>
      </c>
      <c r="G3" s="82" t="s">
        <v>692</v>
      </c>
      <c r="H3" s="82" t="s">
        <v>692</v>
      </c>
      <c r="I3" s="82" t="s">
        <v>692</v>
      </c>
      <c r="J3" s="82" t="s">
        <v>692</v>
      </c>
      <c r="K3" s="83" t="s">
        <v>691</v>
      </c>
      <c r="L3" s="82" t="s">
        <v>692</v>
      </c>
      <c r="M3" s="82" t="s">
        <v>692</v>
      </c>
      <c r="N3" s="80" t="s">
        <v>782</v>
      </c>
      <c r="O3" s="83" t="s">
        <v>691</v>
      </c>
      <c r="P3" s="83" t="s">
        <v>691</v>
      </c>
      <c r="Q3" s="82" t="s">
        <v>692</v>
      </c>
      <c r="R3" s="82" t="s">
        <v>692</v>
      </c>
      <c r="S3" s="80" t="s">
        <v>690</v>
      </c>
      <c r="T3" s="82" t="s">
        <v>692</v>
      </c>
      <c r="U3" s="82" t="s">
        <v>692</v>
      </c>
      <c r="V3" s="82" t="s">
        <v>692</v>
      </c>
      <c r="W3" s="83" t="s">
        <v>691</v>
      </c>
      <c r="X3" s="80" t="s">
        <v>782</v>
      </c>
      <c r="Y3" s="80" t="s">
        <v>1043</v>
      </c>
      <c r="Z3" s="82" t="s">
        <v>692</v>
      </c>
      <c r="AA3" s="82" t="s">
        <v>692</v>
      </c>
      <c r="AB3" s="82" t="s">
        <v>692</v>
      </c>
      <c r="AC3" s="82" t="s">
        <v>692</v>
      </c>
      <c r="AD3" s="82" t="s">
        <v>692</v>
      </c>
      <c r="AE3" s="82" t="s">
        <v>692</v>
      </c>
      <c r="AF3" s="80" t="s">
        <v>783</v>
      </c>
      <c r="AG3" s="80" t="s">
        <v>783</v>
      </c>
      <c r="AH3" s="80" t="s">
        <v>690</v>
      </c>
      <c r="AI3" s="80" t="s">
        <v>690</v>
      </c>
      <c r="AJ3" s="80" t="s">
        <v>690</v>
      </c>
      <c r="AK3" s="80" t="s">
        <v>690</v>
      </c>
      <c r="AL3" s="80" t="s">
        <v>690</v>
      </c>
      <c r="AM3" s="80" t="s">
        <v>690</v>
      </c>
      <c r="AN3" s="80" t="s">
        <v>965</v>
      </c>
      <c r="AO3" s="80" t="s">
        <v>964</v>
      </c>
      <c r="AP3" s="80" t="s">
        <v>966</v>
      </c>
      <c r="AQ3" s="80" t="s">
        <v>966</v>
      </c>
      <c r="AR3" s="80" t="s">
        <v>782</v>
      </c>
      <c r="AS3" s="80" t="s">
        <v>966</v>
      </c>
      <c r="AT3" s="80" t="s">
        <v>966</v>
      </c>
      <c r="AU3" s="80" t="s">
        <v>966</v>
      </c>
      <c r="AV3" s="83" t="s">
        <v>691</v>
      </c>
      <c r="AW3" s="83" t="s">
        <v>691</v>
      </c>
      <c r="AX3" s="83" t="s">
        <v>691</v>
      </c>
      <c r="AY3" s="83" t="s">
        <v>691</v>
      </c>
      <c r="AZ3" s="83" t="s">
        <v>691</v>
      </c>
      <c r="BA3" s="83" t="s">
        <v>691</v>
      </c>
      <c r="BB3" s="83" t="s">
        <v>691</v>
      </c>
      <c r="BC3" s="83" t="s">
        <v>691</v>
      </c>
      <c r="BD3" s="83" t="s">
        <v>691</v>
      </c>
      <c r="BE3" s="84" t="s">
        <v>789</v>
      </c>
      <c r="BF3" s="84" t="s">
        <v>789</v>
      </c>
      <c r="BG3" s="84" t="s">
        <v>789</v>
      </c>
      <c r="BH3" s="80" t="s">
        <v>1042</v>
      </c>
      <c r="BI3" s="84" t="s">
        <v>787</v>
      </c>
      <c r="BJ3" s="84" t="s">
        <v>787</v>
      </c>
      <c r="BK3" s="84" t="s">
        <v>787</v>
      </c>
      <c r="BL3" s="84" t="s">
        <v>787</v>
      </c>
      <c r="BM3" s="84" t="s">
        <v>787</v>
      </c>
      <c r="BN3" s="84" t="s">
        <v>787</v>
      </c>
      <c r="BO3" s="84" t="s">
        <v>787</v>
      </c>
      <c r="BP3" s="84" t="s">
        <v>787</v>
      </c>
      <c r="BQ3" s="83" t="s">
        <v>691</v>
      </c>
      <c r="BR3" s="84" t="s">
        <v>790</v>
      </c>
      <c r="BS3" s="84" t="s">
        <v>790</v>
      </c>
      <c r="BT3" s="84" t="s">
        <v>790</v>
      </c>
      <c r="BU3" s="84" t="s">
        <v>790</v>
      </c>
      <c r="BV3" s="80" t="s">
        <v>690</v>
      </c>
      <c r="BW3" s="84" t="s">
        <v>786</v>
      </c>
      <c r="BX3" s="84" t="s">
        <v>786</v>
      </c>
      <c r="BY3" s="84" t="s">
        <v>786</v>
      </c>
      <c r="BZ3" s="84" t="s">
        <v>786</v>
      </c>
      <c r="CA3" s="84" t="s">
        <v>786</v>
      </c>
      <c r="CB3" s="84" t="s">
        <v>786</v>
      </c>
      <c r="CC3" s="84" t="s">
        <v>786</v>
      </c>
      <c r="CD3" s="84" t="s">
        <v>786</v>
      </c>
    </row>
    <row r="4" spans="1:16384" s="85" customFormat="1" ht="20.25" customHeight="1" x14ac:dyDescent="0.2">
      <c r="A4" s="85" t="s">
        <v>882</v>
      </c>
      <c r="B4" s="85" t="s">
        <v>5</v>
      </c>
      <c r="C4" s="85" t="s">
        <v>883</v>
      </c>
      <c r="D4" s="85" t="s">
        <v>1018</v>
      </c>
      <c r="E4" s="85" t="s">
        <v>885</v>
      </c>
      <c r="F4" s="85" t="s">
        <v>875</v>
      </c>
      <c r="G4" s="85" t="s">
        <v>876</v>
      </c>
      <c r="H4" s="85" t="s">
        <v>886</v>
      </c>
      <c r="I4" s="85" t="s">
        <v>887</v>
      </c>
      <c r="J4" s="85" t="s">
        <v>9</v>
      </c>
      <c r="K4" s="85" t="s">
        <v>888</v>
      </c>
      <c r="L4" s="85" t="s">
        <v>889</v>
      </c>
      <c r="M4" s="85" t="s">
        <v>890</v>
      </c>
      <c r="N4" s="85" t="s">
        <v>891</v>
      </c>
      <c r="O4" s="85" t="s">
        <v>892</v>
      </c>
      <c r="P4" s="85" t="s">
        <v>893</v>
      </c>
      <c r="Q4" s="85" t="s">
        <v>894</v>
      </c>
      <c r="R4" s="85" t="s">
        <v>895</v>
      </c>
      <c r="S4" s="85" t="s">
        <v>896</v>
      </c>
      <c r="T4" s="85" t="s">
        <v>897</v>
      </c>
      <c r="U4" s="85" t="s">
        <v>898</v>
      </c>
      <c r="V4" s="85" t="s">
        <v>899</v>
      </c>
      <c r="W4" s="85" t="s">
        <v>900</v>
      </c>
      <c r="X4" s="85" t="s">
        <v>901</v>
      </c>
      <c r="Y4" s="85" t="s">
        <v>902</v>
      </c>
      <c r="Z4" s="85" t="s">
        <v>903</v>
      </c>
      <c r="AA4" s="85" t="s">
        <v>904</v>
      </c>
      <c r="AB4" s="85" t="s">
        <v>884</v>
      </c>
      <c r="AC4" s="85" t="s">
        <v>905</v>
      </c>
      <c r="AD4" s="85" t="s">
        <v>906</v>
      </c>
      <c r="AE4" s="85" t="s">
        <v>907</v>
      </c>
      <c r="AF4" s="85" t="s">
        <v>878</v>
      </c>
      <c r="AG4" s="85" t="s">
        <v>908</v>
      </c>
      <c r="AH4" s="85" t="s">
        <v>909</v>
      </c>
      <c r="AI4" s="85" t="s">
        <v>954</v>
      </c>
      <c r="AJ4" s="85" t="s">
        <v>910</v>
      </c>
      <c r="AK4" s="85" t="s">
        <v>911</v>
      </c>
      <c r="AL4" s="85" t="s">
        <v>912</v>
      </c>
      <c r="AM4" s="85" t="s">
        <v>913</v>
      </c>
      <c r="AN4" s="85" t="s">
        <v>914</v>
      </c>
      <c r="AO4" s="85" t="s">
        <v>915</v>
      </c>
      <c r="AP4" s="85" t="s">
        <v>916</v>
      </c>
      <c r="AQ4" s="85" t="s">
        <v>917</v>
      </c>
      <c r="AR4" s="85" t="s">
        <v>879</v>
      </c>
      <c r="AS4" s="85" t="s">
        <v>880</v>
      </c>
      <c r="AT4" s="85" t="s">
        <v>918</v>
      </c>
      <c r="AU4" s="85" t="s">
        <v>919</v>
      </c>
      <c r="AV4" s="85" t="s">
        <v>1019</v>
      </c>
      <c r="AW4" s="85" t="s">
        <v>920</v>
      </c>
      <c r="AX4" s="85" t="s">
        <v>921</v>
      </c>
      <c r="AY4" s="85" t="s">
        <v>922</v>
      </c>
      <c r="AZ4" s="85" t="s">
        <v>923</v>
      </c>
      <c r="BA4" s="85" t="s">
        <v>924</v>
      </c>
      <c r="BB4" s="85" t="s">
        <v>925</v>
      </c>
      <c r="BC4" s="85" t="s">
        <v>926</v>
      </c>
      <c r="BD4" s="85" t="s">
        <v>927</v>
      </c>
      <c r="BE4" s="85" t="s">
        <v>928</v>
      </c>
      <c r="BF4" s="85" t="s">
        <v>929</v>
      </c>
      <c r="BG4" s="85" t="s">
        <v>930</v>
      </c>
      <c r="BH4" s="85" t="s">
        <v>931</v>
      </c>
      <c r="BI4" s="85" t="s">
        <v>932</v>
      </c>
      <c r="BJ4" s="85" t="s">
        <v>933</v>
      </c>
      <c r="BK4" s="85" t="s">
        <v>934</v>
      </c>
      <c r="BL4" s="85" t="s">
        <v>935</v>
      </c>
      <c r="BM4" s="85" t="s">
        <v>936</v>
      </c>
      <c r="BN4" s="85" t="s">
        <v>937</v>
      </c>
      <c r="BO4" s="85" t="s">
        <v>938</v>
      </c>
      <c r="BP4" s="85" t="s">
        <v>939</v>
      </c>
      <c r="BQ4" s="85" t="s">
        <v>940</v>
      </c>
      <c r="BR4" s="85" t="s">
        <v>941</v>
      </c>
      <c r="BS4" s="85" t="s">
        <v>942</v>
      </c>
      <c r="BT4" s="85" t="s">
        <v>943</v>
      </c>
      <c r="BU4" s="85" t="s">
        <v>944</v>
      </c>
      <c r="BV4" s="85" t="s">
        <v>945</v>
      </c>
      <c r="BW4" s="85" t="s">
        <v>946</v>
      </c>
      <c r="BX4" s="85" t="s">
        <v>947</v>
      </c>
      <c r="BY4" s="85" t="s">
        <v>948</v>
      </c>
      <c r="BZ4" s="85" t="s">
        <v>949</v>
      </c>
      <c r="CA4" s="85" t="s">
        <v>950</v>
      </c>
      <c r="CB4" s="85" t="s">
        <v>951</v>
      </c>
      <c r="CC4" s="85" t="s">
        <v>952</v>
      </c>
      <c r="CD4" s="85" t="s">
        <v>953</v>
      </c>
    </row>
    <row r="5" spans="1:16384" x14ac:dyDescent="0.2">
      <c r="B5" s="212"/>
      <c r="D5" s="213"/>
      <c r="E5" s="55"/>
      <c r="F5" s="55"/>
      <c r="G5" s="55"/>
      <c r="H5" s="55"/>
      <c r="I5" s="55"/>
      <c r="J5" s="212"/>
      <c r="K5" s="212"/>
      <c r="L5" s="212"/>
      <c r="M5" s="212"/>
      <c r="N5" s="212"/>
      <c r="O5" s="212"/>
      <c r="P5" s="212"/>
      <c r="Q5" s="212"/>
      <c r="R5" s="212"/>
      <c r="S5" s="214"/>
      <c r="T5" s="212"/>
      <c r="U5" s="212"/>
      <c r="V5" s="212"/>
      <c r="W5" s="215"/>
      <c r="X5" s="215"/>
      <c r="Y5" s="216"/>
      <c r="Z5" s="217"/>
      <c r="AA5" s="212"/>
      <c r="AB5" s="212"/>
      <c r="AC5" s="212"/>
      <c r="AD5" s="212"/>
      <c r="AE5" s="218"/>
      <c r="AF5" s="219"/>
      <c r="AG5" s="220"/>
      <c r="AH5" s="212"/>
      <c r="AI5" s="212"/>
      <c r="AJ5" s="212"/>
      <c r="AK5" s="221"/>
      <c r="AL5" s="215"/>
      <c r="AM5" s="212"/>
      <c r="AN5" s="212"/>
      <c r="AO5" s="212"/>
      <c r="AP5" s="215"/>
      <c r="AQ5" s="215"/>
      <c r="AR5" s="215"/>
      <c r="AS5" s="215"/>
      <c r="AT5" s="215"/>
      <c r="AU5" s="216"/>
      <c r="AV5" s="222"/>
      <c r="AW5" s="223"/>
      <c r="AX5" s="215"/>
      <c r="AZ5" s="215"/>
      <c r="BA5" s="215"/>
      <c r="BB5" s="215"/>
      <c r="BC5" s="216"/>
      <c r="BH5" s="224"/>
      <c r="BK5" s="225"/>
      <c r="BM5" s="225"/>
      <c r="BU5" s="226"/>
      <c r="BW5" s="225"/>
      <c r="BY5" s="225"/>
      <c r="BZ5" s="54"/>
      <c r="CA5" s="225"/>
    </row>
    <row r="6" spans="1:16384" x14ac:dyDescent="0.2">
      <c r="B6" s="212"/>
      <c r="D6" s="213"/>
      <c r="E6" s="55"/>
      <c r="F6" s="55"/>
      <c r="G6" s="55"/>
      <c r="H6" s="55"/>
      <c r="I6" s="55"/>
      <c r="J6" s="212"/>
      <c r="K6" s="212"/>
      <c r="L6" s="212"/>
      <c r="M6" s="212"/>
      <c r="N6" s="212"/>
      <c r="O6" s="212"/>
      <c r="P6" s="212"/>
      <c r="Q6" s="212"/>
      <c r="R6" s="212"/>
      <c r="S6" s="214"/>
      <c r="T6" s="212"/>
      <c r="U6" s="212"/>
      <c r="V6" s="212"/>
      <c r="W6" s="215"/>
      <c r="X6" s="215"/>
      <c r="Y6" s="216"/>
      <c r="Z6" s="217"/>
      <c r="AA6" s="212"/>
      <c r="AB6" s="212"/>
      <c r="AC6" s="212"/>
      <c r="AD6" s="212"/>
      <c r="AE6" s="218"/>
      <c r="AF6" s="219"/>
      <c r="AG6" s="220"/>
      <c r="AH6" s="212"/>
      <c r="AI6" s="212"/>
      <c r="AJ6" s="212"/>
      <c r="AK6" s="221"/>
      <c r="AL6" s="215"/>
      <c r="AM6" s="212"/>
      <c r="AN6" s="212"/>
      <c r="AO6" s="212"/>
      <c r="AP6" s="215"/>
      <c r="AQ6" s="215"/>
      <c r="AR6" s="215"/>
      <c r="AS6" s="215"/>
      <c r="AT6" s="215"/>
      <c r="AU6" s="216"/>
      <c r="AV6" s="222"/>
      <c r="AW6" s="223"/>
      <c r="AX6" s="215"/>
      <c r="AZ6" s="215"/>
      <c r="BA6" s="215"/>
      <c r="BB6" s="215"/>
      <c r="BC6" s="216"/>
      <c r="BH6" s="224"/>
      <c r="BK6" s="225"/>
      <c r="BM6" s="225"/>
      <c r="BU6" s="226"/>
      <c r="BW6" s="225"/>
      <c r="BY6" s="225"/>
      <c r="BZ6" s="54"/>
      <c r="CA6" s="225"/>
    </row>
    <row r="7" spans="1:16384" x14ac:dyDescent="0.2">
      <c r="B7" s="212"/>
      <c r="D7" s="213"/>
      <c r="E7" s="55"/>
      <c r="F7" s="55"/>
      <c r="G7" s="55"/>
      <c r="H7" s="55"/>
      <c r="I7" s="55"/>
      <c r="J7" s="212"/>
      <c r="K7" s="212"/>
      <c r="L7" s="212"/>
      <c r="M7" s="212"/>
      <c r="N7" s="212"/>
      <c r="O7" s="212"/>
      <c r="P7" s="212"/>
      <c r="Q7" s="212"/>
      <c r="R7" s="212"/>
      <c r="S7" s="214"/>
      <c r="T7" s="212"/>
      <c r="U7" s="212"/>
      <c r="V7" s="212"/>
      <c r="W7" s="215"/>
      <c r="X7" s="215"/>
      <c r="Y7" s="216"/>
      <c r="Z7" s="217"/>
      <c r="AA7" s="212"/>
      <c r="AB7" s="212"/>
      <c r="AC7" s="212"/>
      <c r="AD7" s="212"/>
      <c r="AE7" s="218"/>
      <c r="AF7" s="219"/>
      <c r="AG7" s="220"/>
      <c r="AH7" s="212"/>
      <c r="AI7" s="212"/>
      <c r="AJ7" s="212"/>
      <c r="AK7" s="221"/>
      <c r="AL7" s="215"/>
      <c r="AM7" s="212"/>
      <c r="AN7" s="212"/>
      <c r="AO7" s="212"/>
      <c r="AP7" s="215"/>
      <c r="AQ7" s="215"/>
      <c r="AR7" s="215"/>
      <c r="AS7" s="215"/>
      <c r="AT7" s="215"/>
      <c r="AU7" s="216"/>
      <c r="AV7" s="222"/>
      <c r="AW7" s="223"/>
      <c r="AX7" s="215"/>
      <c r="AZ7" s="215"/>
      <c r="BA7" s="215"/>
      <c r="BB7" s="215"/>
      <c r="BC7" s="216"/>
      <c r="BH7" s="224"/>
      <c r="BK7" s="225"/>
      <c r="BM7" s="225"/>
      <c r="BU7" s="226"/>
      <c r="BW7" s="225"/>
      <c r="BY7" s="225"/>
      <c r="BZ7" s="54"/>
      <c r="CA7" s="225"/>
    </row>
    <row r="8" spans="1:16384" x14ac:dyDescent="0.2">
      <c r="B8" s="212"/>
      <c r="D8" s="213"/>
      <c r="E8" s="55"/>
      <c r="F8" s="55"/>
      <c r="G8" s="55"/>
      <c r="H8" s="55"/>
      <c r="I8" s="55"/>
      <c r="J8" s="212"/>
      <c r="K8" s="212"/>
      <c r="L8" s="212"/>
      <c r="M8" s="212"/>
      <c r="N8" s="212"/>
      <c r="O8" s="212"/>
      <c r="P8" s="212"/>
      <c r="Q8" s="212"/>
      <c r="R8" s="212"/>
      <c r="S8" s="214"/>
      <c r="T8" s="212"/>
      <c r="U8" s="212"/>
      <c r="V8" s="212"/>
      <c r="W8" s="215"/>
      <c r="X8" s="215"/>
      <c r="Y8" s="216"/>
      <c r="Z8" s="217"/>
      <c r="AA8" s="212"/>
      <c r="AB8" s="212"/>
      <c r="AC8" s="212"/>
      <c r="AD8" s="212"/>
      <c r="AE8" s="218"/>
      <c r="AF8" s="219"/>
      <c r="AG8" s="220"/>
      <c r="AH8" s="212"/>
      <c r="AI8" s="212"/>
      <c r="AJ8" s="212"/>
      <c r="AK8" s="221"/>
      <c r="AL8" s="215"/>
      <c r="AM8" s="212"/>
      <c r="AN8" s="212"/>
      <c r="AO8" s="212"/>
      <c r="AP8" s="215"/>
      <c r="AQ8" s="215"/>
      <c r="AR8" s="215"/>
      <c r="AS8" s="215"/>
      <c r="AT8" s="215"/>
      <c r="AU8" s="216"/>
      <c r="AV8" s="222"/>
      <c r="AW8" s="223"/>
      <c r="AX8" s="215"/>
      <c r="AZ8" s="215"/>
      <c r="BA8" s="215"/>
      <c r="BB8" s="215"/>
      <c r="BC8" s="216"/>
      <c r="BH8" s="224"/>
      <c r="BK8" s="225"/>
      <c r="BM8" s="225"/>
      <c r="BU8" s="226"/>
      <c r="BW8" s="225"/>
      <c r="BY8" s="225"/>
      <c r="BZ8" s="54"/>
      <c r="CA8" s="225"/>
    </row>
    <row r="9" spans="1:16384" x14ac:dyDescent="0.2">
      <c r="B9" s="212"/>
      <c r="D9" s="213"/>
      <c r="E9" s="55"/>
      <c r="F9" s="55"/>
      <c r="G9" s="55"/>
      <c r="H9" s="55"/>
      <c r="I9" s="55"/>
      <c r="J9" s="212"/>
      <c r="K9" s="212"/>
      <c r="L9" s="212"/>
      <c r="M9" s="212"/>
      <c r="N9" s="212"/>
      <c r="O9" s="212"/>
      <c r="P9" s="212"/>
      <c r="Q9" s="212"/>
      <c r="R9" s="212"/>
      <c r="S9" s="214"/>
      <c r="T9" s="212"/>
      <c r="U9" s="212"/>
      <c r="V9" s="212"/>
      <c r="W9" s="215"/>
      <c r="X9" s="215"/>
      <c r="Y9" s="216"/>
      <c r="Z9" s="217"/>
      <c r="AA9" s="212"/>
      <c r="AB9" s="212"/>
      <c r="AC9" s="212"/>
      <c r="AD9" s="212"/>
      <c r="AE9" s="218"/>
      <c r="AF9" s="219"/>
      <c r="AG9" s="220"/>
      <c r="AH9" s="212"/>
      <c r="AI9" s="212"/>
      <c r="AJ9" s="212"/>
      <c r="AK9" s="221"/>
      <c r="AL9" s="215"/>
      <c r="AM9" s="212"/>
      <c r="AN9" s="212"/>
      <c r="AO9" s="212"/>
      <c r="AP9" s="215"/>
      <c r="AQ9" s="215"/>
      <c r="AR9" s="215"/>
      <c r="AS9" s="215"/>
      <c r="AT9" s="215"/>
      <c r="AU9" s="216"/>
      <c r="AV9" s="222"/>
      <c r="AW9" s="223"/>
      <c r="AX9" s="215"/>
      <c r="AZ9" s="215"/>
      <c r="BA9" s="215"/>
      <c r="BB9" s="215"/>
      <c r="BC9" s="216"/>
      <c r="BH9" s="224"/>
      <c r="BK9" s="225"/>
      <c r="BM9" s="225"/>
      <c r="BU9" s="226"/>
      <c r="BW9" s="225"/>
      <c r="BY9" s="225"/>
      <c r="BZ9" s="54"/>
      <c r="CA9" s="225"/>
    </row>
    <row r="10" spans="1:16384" x14ac:dyDescent="0.2">
      <c r="B10" s="212"/>
      <c r="D10" s="213"/>
      <c r="E10" s="55"/>
      <c r="F10" s="55"/>
      <c r="G10" s="55"/>
      <c r="H10" s="55"/>
      <c r="I10" s="55"/>
      <c r="J10" s="212"/>
      <c r="K10" s="212"/>
      <c r="L10" s="212"/>
      <c r="M10" s="212"/>
      <c r="N10" s="212"/>
      <c r="O10" s="212"/>
      <c r="P10" s="212"/>
      <c r="Q10" s="212"/>
      <c r="R10" s="212"/>
      <c r="S10" s="214"/>
      <c r="T10" s="212"/>
      <c r="U10" s="212"/>
      <c r="V10" s="212"/>
      <c r="W10" s="215"/>
      <c r="X10" s="215"/>
      <c r="Y10" s="216"/>
      <c r="Z10" s="217"/>
      <c r="AA10" s="212"/>
      <c r="AB10" s="212"/>
      <c r="AC10" s="212"/>
      <c r="AD10" s="212"/>
      <c r="AE10" s="218"/>
      <c r="AF10" s="219"/>
      <c r="AG10" s="220"/>
      <c r="AH10" s="212"/>
      <c r="AI10" s="212"/>
      <c r="AJ10" s="212"/>
      <c r="AK10" s="221"/>
      <c r="AL10" s="215"/>
      <c r="AM10" s="212"/>
      <c r="AN10" s="212"/>
      <c r="AO10" s="212"/>
      <c r="AP10" s="215"/>
      <c r="AQ10" s="215"/>
      <c r="AR10" s="215"/>
      <c r="AS10" s="215"/>
      <c r="AT10" s="215"/>
      <c r="AU10" s="216"/>
      <c r="AV10" s="222"/>
      <c r="AW10" s="223"/>
      <c r="AX10" s="215"/>
      <c r="AZ10" s="215"/>
      <c r="BA10" s="215"/>
      <c r="BB10" s="215"/>
      <c r="BC10" s="216"/>
      <c r="BH10" s="224"/>
      <c r="BK10" s="225"/>
      <c r="BM10" s="225"/>
      <c r="BU10" s="226"/>
      <c r="BW10" s="225"/>
      <c r="BY10" s="225"/>
      <c r="BZ10" s="54"/>
      <c r="CA10" s="225"/>
    </row>
    <row r="11" spans="1:16384" x14ac:dyDescent="0.2">
      <c r="B11" s="212"/>
      <c r="D11" s="213"/>
      <c r="E11" s="55"/>
      <c r="F11" s="55"/>
      <c r="G11" s="55"/>
      <c r="H11" s="55"/>
      <c r="I11" s="55"/>
      <c r="J11" s="212"/>
      <c r="K11" s="212"/>
      <c r="L11" s="212"/>
      <c r="M11" s="212"/>
      <c r="N11" s="212"/>
      <c r="O11" s="212"/>
      <c r="P11" s="212"/>
      <c r="Q11" s="212"/>
      <c r="R11" s="212"/>
      <c r="S11" s="214"/>
      <c r="T11" s="212"/>
      <c r="U11" s="212"/>
      <c r="V11" s="212"/>
      <c r="W11" s="215"/>
      <c r="X11" s="215"/>
      <c r="Y11" s="216"/>
      <c r="Z11" s="217"/>
      <c r="AA11" s="212"/>
      <c r="AB11" s="212"/>
      <c r="AC11" s="212"/>
      <c r="AD11" s="212"/>
      <c r="AE11" s="218"/>
      <c r="AF11" s="219"/>
      <c r="AG11" s="220"/>
      <c r="AH11" s="212"/>
      <c r="AI11" s="212"/>
      <c r="AJ11" s="212"/>
      <c r="AK11" s="221"/>
      <c r="AL11" s="215"/>
      <c r="AM11" s="212"/>
      <c r="AN11" s="212"/>
      <c r="AO11" s="212"/>
      <c r="AP11" s="215"/>
      <c r="AQ11" s="215"/>
      <c r="AR11" s="215"/>
      <c r="AS11" s="215"/>
      <c r="AT11" s="215"/>
      <c r="AU11" s="216"/>
      <c r="AV11" s="222"/>
      <c r="AW11" s="223"/>
      <c r="AX11" s="215"/>
      <c r="AZ11" s="215"/>
      <c r="BA11" s="215"/>
      <c r="BB11" s="215"/>
      <c r="BC11" s="216"/>
      <c r="BH11" s="224"/>
      <c r="BK11" s="225"/>
      <c r="BM11" s="225"/>
      <c r="BU11" s="226"/>
      <c r="BW11" s="225"/>
      <c r="BY11" s="225"/>
      <c r="BZ11" s="54"/>
      <c r="CA11" s="225"/>
    </row>
    <row r="12" spans="1:16384" x14ac:dyDescent="0.2">
      <c r="B12" s="212"/>
      <c r="D12" s="213"/>
      <c r="E12" s="55"/>
      <c r="F12" s="55"/>
      <c r="G12" s="55"/>
      <c r="H12" s="55"/>
      <c r="I12" s="55"/>
      <c r="J12" s="212"/>
      <c r="K12" s="212"/>
      <c r="L12" s="212"/>
      <c r="M12" s="212"/>
      <c r="N12" s="212"/>
      <c r="O12" s="212"/>
      <c r="P12" s="212"/>
      <c r="Q12" s="212"/>
      <c r="R12" s="212"/>
      <c r="S12" s="214"/>
      <c r="T12" s="212"/>
      <c r="U12" s="212"/>
      <c r="V12" s="212"/>
      <c r="W12" s="215"/>
      <c r="X12" s="215"/>
      <c r="Y12" s="216"/>
      <c r="Z12" s="217"/>
      <c r="AA12" s="212"/>
      <c r="AB12" s="212"/>
      <c r="AC12" s="212"/>
      <c r="AD12" s="212"/>
      <c r="AE12" s="218"/>
      <c r="AF12" s="219"/>
      <c r="AG12" s="220"/>
      <c r="AH12" s="212"/>
      <c r="AI12" s="212"/>
      <c r="AJ12" s="212"/>
      <c r="AK12" s="221"/>
      <c r="AL12" s="215"/>
      <c r="AM12" s="212"/>
      <c r="AN12" s="212"/>
      <c r="AO12" s="212"/>
      <c r="AP12" s="215"/>
      <c r="AQ12" s="215"/>
      <c r="AR12" s="215"/>
      <c r="AS12" s="215"/>
      <c r="AT12" s="215"/>
      <c r="AU12" s="216"/>
      <c r="AV12" s="222"/>
      <c r="AW12" s="223"/>
      <c r="AX12" s="215"/>
      <c r="AZ12" s="215"/>
      <c r="BA12" s="215"/>
      <c r="BB12" s="215"/>
      <c r="BC12" s="216"/>
      <c r="BH12" s="224"/>
      <c r="BK12" s="225"/>
      <c r="BM12" s="225"/>
      <c r="BU12" s="226"/>
      <c r="BW12" s="225"/>
      <c r="BY12" s="225"/>
      <c r="BZ12" s="54"/>
      <c r="CA12" s="225"/>
    </row>
    <row r="13" spans="1:16384" x14ac:dyDescent="0.2">
      <c r="B13" s="212"/>
      <c r="D13" s="213"/>
      <c r="E13" s="55"/>
      <c r="F13" s="55"/>
      <c r="G13" s="55"/>
      <c r="H13" s="55"/>
      <c r="I13" s="55"/>
      <c r="J13" s="212"/>
      <c r="K13" s="212"/>
      <c r="L13" s="212"/>
      <c r="M13" s="212"/>
      <c r="N13" s="212"/>
      <c r="O13" s="212"/>
      <c r="P13" s="212"/>
      <c r="Q13" s="212"/>
      <c r="R13" s="212"/>
      <c r="S13" s="214"/>
      <c r="T13" s="212"/>
      <c r="U13" s="212"/>
      <c r="V13" s="212"/>
      <c r="W13" s="215"/>
      <c r="X13" s="215"/>
      <c r="Y13" s="216"/>
      <c r="Z13" s="217"/>
      <c r="AA13" s="212"/>
      <c r="AB13" s="212"/>
      <c r="AC13" s="212"/>
      <c r="AD13" s="212"/>
      <c r="AE13" s="218"/>
      <c r="AF13" s="219"/>
      <c r="AG13" s="220"/>
      <c r="AH13" s="212"/>
      <c r="AI13" s="212"/>
      <c r="AJ13" s="212"/>
      <c r="AK13" s="221"/>
      <c r="AL13" s="215"/>
      <c r="AM13" s="212"/>
      <c r="AN13" s="212"/>
      <c r="AO13" s="212"/>
      <c r="AP13" s="215"/>
      <c r="AQ13" s="215"/>
      <c r="AR13" s="215"/>
      <c r="AS13" s="215"/>
      <c r="AT13" s="215"/>
      <c r="AU13" s="216"/>
      <c r="AV13" s="222"/>
      <c r="AW13" s="223"/>
      <c r="AX13" s="215"/>
      <c r="AZ13" s="215"/>
      <c r="BA13" s="215"/>
      <c r="BB13" s="215"/>
      <c r="BC13" s="216"/>
      <c r="BH13" s="224"/>
      <c r="BK13" s="225"/>
      <c r="BM13" s="225"/>
      <c r="BU13" s="226"/>
      <c r="BW13" s="225"/>
      <c r="BY13" s="225"/>
      <c r="BZ13" s="54"/>
      <c r="CA13" s="225"/>
    </row>
    <row r="14" spans="1:16384" x14ac:dyDescent="0.2">
      <c r="B14" s="212"/>
      <c r="D14" s="213"/>
      <c r="E14" s="55"/>
      <c r="F14" s="55"/>
      <c r="G14" s="55"/>
      <c r="H14" s="55"/>
      <c r="I14" s="55"/>
      <c r="J14" s="212"/>
      <c r="K14" s="212"/>
      <c r="L14" s="212"/>
      <c r="M14" s="212"/>
      <c r="N14" s="212"/>
      <c r="O14" s="212"/>
      <c r="P14" s="212"/>
      <c r="Q14" s="212"/>
      <c r="R14" s="212"/>
      <c r="S14" s="214"/>
      <c r="T14" s="212"/>
      <c r="U14" s="212"/>
      <c r="V14" s="212"/>
      <c r="W14" s="215"/>
      <c r="X14" s="215"/>
      <c r="Y14" s="216"/>
      <c r="Z14" s="217"/>
      <c r="AA14" s="212"/>
      <c r="AB14" s="212"/>
      <c r="AC14" s="212"/>
      <c r="AD14" s="212"/>
      <c r="AE14" s="218"/>
      <c r="AF14" s="219"/>
      <c r="AG14" s="220"/>
      <c r="AH14" s="212"/>
      <c r="AI14" s="212"/>
      <c r="AJ14" s="212"/>
      <c r="AK14" s="221"/>
      <c r="AL14" s="215"/>
      <c r="AM14" s="212"/>
      <c r="AN14" s="212"/>
      <c r="AO14" s="212"/>
      <c r="AP14" s="215"/>
      <c r="AQ14" s="215"/>
      <c r="AR14" s="215"/>
      <c r="AS14" s="215"/>
      <c r="AT14" s="215"/>
      <c r="AU14" s="216"/>
      <c r="AV14" s="222"/>
      <c r="AW14" s="223"/>
      <c r="AX14" s="215"/>
      <c r="AZ14" s="215"/>
      <c r="BA14" s="215"/>
      <c r="BB14" s="215"/>
      <c r="BC14" s="216"/>
      <c r="BH14" s="224"/>
      <c r="BK14" s="225"/>
      <c r="BM14" s="225"/>
      <c r="BU14" s="226"/>
      <c r="BW14" s="225"/>
      <c r="BY14" s="225"/>
      <c r="BZ14" s="54"/>
      <c r="CA14" s="225"/>
    </row>
    <row r="15" spans="1:16384" x14ac:dyDescent="0.2">
      <c r="B15" s="212"/>
      <c r="D15" s="213"/>
      <c r="E15" s="55"/>
      <c r="F15" s="55"/>
      <c r="G15" s="55"/>
      <c r="H15" s="55"/>
      <c r="I15" s="55"/>
      <c r="J15" s="212"/>
      <c r="K15" s="212"/>
      <c r="L15" s="212"/>
      <c r="M15" s="212"/>
      <c r="N15" s="212"/>
      <c r="O15" s="212"/>
      <c r="P15" s="212"/>
      <c r="Q15" s="212"/>
      <c r="R15" s="212"/>
      <c r="S15" s="214"/>
      <c r="T15" s="212"/>
      <c r="U15" s="212"/>
      <c r="V15" s="212"/>
      <c r="W15" s="215"/>
      <c r="X15" s="215"/>
      <c r="Y15" s="216"/>
      <c r="Z15" s="217"/>
      <c r="AA15" s="212"/>
      <c r="AB15" s="212"/>
      <c r="AC15" s="212"/>
      <c r="AD15" s="212"/>
      <c r="AE15" s="218"/>
      <c r="AF15" s="219"/>
      <c r="AG15" s="220"/>
      <c r="AH15" s="212"/>
      <c r="AI15" s="212"/>
      <c r="AJ15" s="212"/>
      <c r="AK15" s="221"/>
      <c r="AL15" s="215"/>
      <c r="AM15" s="212"/>
      <c r="AN15" s="212"/>
      <c r="AO15" s="212"/>
      <c r="AP15" s="215"/>
      <c r="AQ15" s="215"/>
      <c r="AR15" s="215"/>
      <c r="AS15" s="215"/>
      <c r="AT15" s="215"/>
      <c r="AU15" s="216"/>
      <c r="AV15" s="222"/>
      <c r="AW15" s="223"/>
      <c r="AX15" s="215"/>
      <c r="AZ15" s="215"/>
      <c r="BA15" s="215"/>
      <c r="BB15" s="215"/>
      <c r="BC15" s="216"/>
      <c r="BH15" s="224"/>
      <c r="BK15" s="225"/>
      <c r="BM15" s="225"/>
      <c r="BU15" s="226"/>
      <c r="BW15" s="225"/>
      <c r="BY15" s="225"/>
      <c r="BZ15" s="54"/>
      <c r="CA15" s="225"/>
    </row>
    <row r="16" spans="1:16384" x14ac:dyDescent="0.2">
      <c r="B16" s="212"/>
      <c r="D16" s="213"/>
      <c r="E16" s="55"/>
      <c r="F16" s="55"/>
      <c r="G16" s="55"/>
      <c r="H16" s="55"/>
      <c r="I16" s="55"/>
      <c r="J16" s="212"/>
      <c r="K16" s="212"/>
      <c r="L16" s="212"/>
      <c r="M16" s="212"/>
      <c r="N16" s="212"/>
      <c r="O16" s="212"/>
      <c r="P16" s="212"/>
      <c r="Q16" s="212"/>
      <c r="R16" s="212"/>
      <c r="S16" s="214"/>
      <c r="T16" s="212"/>
      <c r="U16" s="212"/>
      <c r="V16" s="212"/>
      <c r="W16" s="215"/>
      <c r="X16" s="215"/>
      <c r="Y16" s="216"/>
      <c r="Z16" s="217"/>
      <c r="AA16" s="212"/>
      <c r="AB16" s="212"/>
      <c r="AC16" s="212"/>
      <c r="AD16" s="212"/>
      <c r="AE16" s="218"/>
      <c r="AF16" s="219"/>
      <c r="AG16" s="220"/>
      <c r="AH16" s="212"/>
      <c r="AI16" s="212"/>
      <c r="AJ16" s="212"/>
      <c r="AK16" s="221"/>
      <c r="AL16" s="215"/>
      <c r="AM16" s="212"/>
      <c r="AN16" s="212"/>
      <c r="AO16" s="212"/>
      <c r="AP16" s="215"/>
      <c r="AQ16" s="215"/>
      <c r="AR16" s="215"/>
      <c r="AS16" s="215"/>
      <c r="AT16" s="215"/>
      <c r="AU16" s="216"/>
      <c r="AV16" s="222"/>
      <c r="AW16" s="223"/>
      <c r="AX16" s="215"/>
      <c r="AZ16" s="215"/>
      <c r="BA16" s="215"/>
      <c r="BB16" s="215"/>
      <c r="BC16" s="216"/>
      <c r="BH16" s="224"/>
      <c r="BK16" s="225"/>
      <c r="BM16" s="225"/>
      <c r="BU16" s="226"/>
      <c r="BW16" s="225"/>
      <c r="BY16" s="225"/>
      <c r="BZ16" s="54"/>
      <c r="CA16" s="225"/>
    </row>
    <row r="17" spans="2:79" x14ac:dyDescent="0.2">
      <c r="B17" s="212"/>
      <c r="D17" s="213"/>
      <c r="E17" s="55"/>
      <c r="F17" s="55"/>
      <c r="G17" s="55"/>
      <c r="H17" s="55"/>
      <c r="I17" s="55"/>
      <c r="J17" s="212"/>
      <c r="K17" s="212"/>
      <c r="L17" s="212"/>
      <c r="M17" s="212"/>
      <c r="N17" s="212"/>
      <c r="O17" s="212"/>
      <c r="P17" s="212"/>
      <c r="Q17" s="212"/>
      <c r="R17" s="212"/>
      <c r="S17" s="214"/>
      <c r="T17" s="212"/>
      <c r="U17" s="212"/>
      <c r="V17" s="212"/>
      <c r="W17" s="215"/>
      <c r="X17" s="215"/>
      <c r="Y17" s="216"/>
      <c r="Z17" s="217"/>
      <c r="AA17" s="212"/>
      <c r="AB17" s="212"/>
      <c r="AC17" s="212"/>
      <c r="AD17" s="212"/>
      <c r="AE17" s="218"/>
      <c r="AF17" s="219"/>
      <c r="AG17" s="220"/>
      <c r="AH17" s="212"/>
      <c r="AI17" s="212"/>
      <c r="AJ17" s="212"/>
      <c r="AK17" s="221"/>
      <c r="AL17" s="215"/>
      <c r="AM17" s="212"/>
      <c r="AN17" s="212"/>
      <c r="AO17" s="212"/>
      <c r="AP17" s="215"/>
      <c r="AQ17" s="215"/>
      <c r="AR17" s="215"/>
      <c r="AS17" s="215"/>
      <c r="AT17" s="215"/>
      <c r="AU17" s="216"/>
      <c r="AV17" s="222"/>
      <c r="AW17" s="223"/>
      <c r="AX17" s="215"/>
      <c r="AZ17" s="215"/>
      <c r="BA17" s="215"/>
      <c r="BB17" s="215"/>
      <c r="BC17" s="216"/>
      <c r="BH17" s="224"/>
      <c r="BK17" s="225"/>
      <c r="BM17" s="225"/>
      <c r="BU17" s="226"/>
      <c r="BW17" s="225"/>
      <c r="BY17" s="225"/>
      <c r="BZ17" s="54"/>
      <c r="CA17" s="225"/>
    </row>
    <row r="18" spans="2:79" x14ac:dyDescent="0.2">
      <c r="B18" s="212"/>
      <c r="D18" s="213"/>
      <c r="E18" s="55"/>
      <c r="F18" s="55"/>
      <c r="G18" s="55"/>
      <c r="H18" s="55"/>
      <c r="I18" s="55"/>
      <c r="J18" s="212"/>
      <c r="K18" s="212"/>
      <c r="L18" s="212"/>
      <c r="M18" s="212"/>
      <c r="N18" s="212"/>
      <c r="O18" s="212"/>
      <c r="P18" s="212"/>
      <c r="Q18" s="212"/>
      <c r="R18" s="212"/>
      <c r="S18" s="214"/>
      <c r="T18" s="212"/>
      <c r="U18" s="212"/>
      <c r="V18" s="212"/>
      <c r="W18" s="215"/>
      <c r="X18" s="215"/>
      <c r="Y18" s="216"/>
      <c r="Z18" s="217"/>
      <c r="AA18" s="212"/>
      <c r="AB18" s="212"/>
      <c r="AC18" s="212"/>
      <c r="AD18" s="212"/>
      <c r="AE18" s="218"/>
      <c r="AF18" s="219"/>
      <c r="AG18" s="220"/>
      <c r="AH18" s="212"/>
      <c r="AI18" s="212"/>
      <c r="AJ18" s="212"/>
      <c r="AK18" s="221"/>
      <c r="AL18" s="215"/>
      <c r="AM18" s="212"/>
      <c r="AN18" s="212"/>
      <c r="AO18" s="212"/>
      <c r="AP18" s="215"/>
      <c r="AQ18" s="215"/>
      <c r="AR18" s="215"/>
      <c r="AS18" s="215"/>
      <c r="AT18" s="215"/>
      <c r="AU18" s="216"/>
      <c r="AV18" s="222"/>
      <c r="AW18" s="223"/>
      <c r="AX18" s="215"/>
      <c r="AZ18" s="215"/>
      <c r="BA18" s="215"/>
      <c r="BB18" s="215"/>
      <c r="BC18" s="216"/>
      <c r="BH18" s="224"/>
      <c r="BK18" s="225"/>
      <c r="BM18" s="225"/>
      <c r="BU18" s="226"/>
      <c r="BW18" s="225"/>
      <c r="BY18" s="225"/>
      <c r="BZ18" s="54"/>
      <c r="CA18" s="225"/>
    </row>
    <row r="19" spans="2:79" x14ac:dyDescent="0.2">
      <c r="B19" s="212"/>
      <c r="D19" s="213"/>
      <c r="E19" s="55"/>
      <c r="F19" s="55"/>
      <c r="G19" s="55"/>
      <c r="H19" s="55"/>
      <c r="I19" s="55"/>
      <c r="J19" s="212"/>
      <c r="K19" s="212"/>
      <c r="L19" s="212"/>
      <c r="M19" s="212"/>
      <c r="N19" s="212"/>
      <c r="O19" s="212"/>
      <c r="P19" s="212"/>
      <c r="Q19" s="212"/>
      <c r="R19" s="212"/>
      <c r="S19" s="214"/>
      <c r="T19" s="212"/>
      <c r="U19" s="212"/>
      <c r="V19" s="212"/>
      <c r="W19" s="215"/>
      <c r="X19" s="215"/>
      <c r="Y19" s="216"/>
      <c r="Z19" s="217"/>
      <c r="AA19" s="212"/>
      <c r="AB19" s="212"/>
      <c r="AC19" s="212"/>
      <c r="AD19" s="212"/>
      <c r="AE19" s="218"/>
      <c r="AF19" s="219"/>
      <c r="AG19" s="220"/>
      <c r="AH19" s="212"/>
      <c r="AI19" s="212"/>
      <c r="AJ19" s="212"/>
      <c r="AK19" s="221"/>
      <c r="AL19" s="215"/>
      <c r="AM19" s="212"/>
      <c r="AN19" s="212"/>
      <c r="AO19" s="212"/>
      <c r="AP19" s="215"/>
      <c r="AQ19" s="215"/>
      <c r="AR19" s="215"/>
      <c r="AS19" s="215"/>
      <c r="AT19" s="215"/>
      <c r="AU19" s="216"/>
      <c r="AV19" s="222"/>
      <c r="AW19" s="223"/>
      <c r="AX19" s="215"/>
      <c r="AZ19" s="215"/>
      <c r="BA19" s="215"/>
      <c r="BB19" s="215"/>
      <c r="BC19" s="216"/>
      <c r="BH19" s="224"/>
      <c r="BK19" s="225"/>
      <c r="BM19" s="225"/>
      <c r="BU19" s="226"/>
      <c r="BW19" s="225"/>
      <c r="BY19" s="225"/>
      <c r="BZ19" s="54"/>
      <c r="CA19" s="225"/>
    </row>
    <row r="20" spans="2:79" x14ac:dyDescent="0.2">
      <c r="B20" s="212"/>
      <c r="D20" s="213"/>
      <c r="E20" s="55"/>
      <c r="F20" s="55"/>
      <c r="G20" s="55"/>
      <c r="H20" s="55"/>
      <c r="I20" s="55"/>
      <c r="J20" s="212"/>
      <c r="K20" s="212"/>
      <c r="L20" s="212"/>
      <c r="M20" s="212"/>
      <c r="N20" s="212"/>
      <c r="O20" s="212"/>
      <c r="P20" s="212"/>
      <c r="Q20" s="212"/>
      <c r="R20" s="212"/>
      <c r="S20" s="214"/>
      <c r="T20" s="212"/>
      <c r="U20" s="212"/>
      <c r="V20" s="212"/>
      <c r="W20" s="215"/>
      <c r="X20" s="215"/>
      <c r="Y20" s="216"/>
      <c r="Z20" s="217"/>
      <c r="AA20" s="212"/>
      <c r="AB20" s="212"/>
      <c r="AC20" s="212"/>
      <c r="AD20" s="212"/>
      <c r="AE20" s="218"/>
      <c r="AF20" s="219"/>
      <c r="AG20" s="220"/>
      <c r="AH20" s="212"/>
      <c r="AI20" s="212"/>
      <c r="AJ20" s="212"/>
      <c r="AK20" s="221"/>
      <c r="AL20" s="215"/>
      <c r="AM20" s="212"/>
      <c r="AN20" s="212"/>
      <c r="AO20" s="212"/>
      <c r="AP20" s="215"/>
      <c r="AQ20" s="215"/>
      <c r="AR20" s="215"/>
      <c r="AS20" s="215"/>
      <c r="AT20" s="215"/>
      <c r="AU20" s="216"/>
      <c r="AV20" s="222"/>
      <c r="AW20" s="223"/>
      <c r="AX20" s="215"/>
      <c r="AZ20" s="215"/>
      <c r="BA20" s="215"/>
      <c r="BB20" s="215"/>
      <c r="BC20" s="216"/>
      <c r="BH20" s="224"/>
      <c r="BK20" s="225"/>
      <c r="BM20" s="225"/>
      <c r="BU20" s="226"/>
      <c r="BW20" s="225"/>
      <c r="BY20" s="225"/>
      <c r="BZ20" s="54"/>
      <c r="CA20" s="225"/>
    </row>
    <row r="21" spans="2:79" x14ac:dyDescent="0.2">
      <c r="B21" s="212"/>
      <c r="D21" s="213"/>
      <c r="E21" s="55"/>
      <c r="F21" s="55"/>
      <c r="G21" s="55"/>
      <c r="H21" s="55"/>
      <c r="I21" s="55"/>
      <c r="J21" s="212"/>
      <c r="K21" s="212"/>
      <c r="L21" s="212"/>
      <c r="M21" s="212"/>
      <c r="N21" s="212"/>
      <c r="O21" s="212"/>
      <c r="P21" s="212"/>
      <c r="Q21" s="212"/>
      <c r="R21" s="212"/>
      <c r="S21" s="214"/>
      <c r="T21" s="212"/>
      <c r="U21" s="212"/>
      <c r="V21" s="212"/>
      <c r="W21" s="215"/>
      <c r="X21" s="215"/>
      <c r="Y21" s="216"/>
      <c r="Z21" s="217"/>
      <c r="AA21" s="212"/>
      <c r="AB21" s="212"/>
      <c r="AC21" s="212"/>
      <c r="AD21" s="212"/>
      <c r="AE21" s="218"/>
      <c r="AF21" s="219"/>
      <c r="AG21" s="220"/>
      <c r="AH21" s="212"/>
      <c r="AI21" s="212"/>
      <c r="AJ21" s="212"/>
      <c r="AK21" s="221"/>
      <c r="AL21" s="215"/>
      <c r="AM21" s="212"/>
      <c r="AN21" s="212"/>
      <c r="AO21" s="212"/>
      <c r="AP21" s="215"/>
      <c r="AQ21" s="215"/>
      <c r="AR21" s="215"/>
      <c r="AS21" s="215"/>
      <c r="AT21" s="215"/>
      <c r="AU21" s="216"/>
      <c r="AV21" s="222"/>
      <c r="AW21" s="223"/>
      <c r="AX21" s="215"/>
      <c r="AZ21" s="215"/>
      <c r="BA21" s="215"/>
      <c r="BB21" s="215"/>
      <c r="BC21" s="216"/>
      <c r="BH21" s="224"/>
      <c r="BK21" s="225"/>
      <c r="BM21" s="225"/>
      <c r="BU21" s="226"/>
      <c r="BW21" s="225"/>
      <c r="BY21" s="225"/>
      <c r="BZ21" s="54"/>
      <c r="CA21" s="225"/>
    </row>
    <row r="22" spans="2:79" x14ac:dyDescent="0.2">
      <c r="B22" s="212"/>
      <c r="D22" s="213"/>
      <c r="E22" s="55"/>
      <c r="F22" s="55"/>
      <c r="G22" s="55"/>
      <c r="H22" s="55"/>
      <c r="I22" s="55"/>
      <c r="J22" s="212"/>
      <c r="K22" s="212"/>
      <c r="L22" s="212"/>
      <c r="M22" s="212"/>
      <c r="N22" s="212"/>
      <c r="O22" s="212"/>
      <c r="P22" s="212"/>
      <c r="Q22" s="212"/>
      <c r="R22" s="212"/>
      <c r="S22" s="214"/>
      <c r="T22" s="212"/>
      <c r="U22" s="212"/>
      <c r="V22" s="212"/>
      <c r="W22" s="215"/>
      <c r="X22" s="215"/>
      <c r="Y22" s="216"/>
      <c r="Z22" s="217"/>
      <c r="AA22" s="212"/>
      <c r="AB22" s="212"/>
      <c r="AC22" s="212"/>
      <c r="AD22" s="212"/>
      <c r="AE22" s="218"/>
      <c r="AF22" s="219"/>
      <c r="AG22" s="220"/>
      <c r="AH22" s="212"/>
      <c r="AI22" s="212"/>
      <c r="AJ22" s="212"/>
      <c r="AK22" s="221"/>
      <c r="AL22" s="215"/>
      <c r="AM22" s="212"/>
      <c r="AN22" s="212"/>
      <c r="AO22" s="212"/>
      <c r="AP22" s="215"/>
      <c r="AQ22" s="215"/>
      <c r="AR22" s="215"/>
      <c r="AS22" s="215"/>
      <c r="AT22" s="215"/>
      <c r="AU22" s="216"/>
      <c r="AV22" s="222"/>
      <c r="AW22" s="223"/>
      <c r="AX22" s="215"/>
      <c r="AZ22" s="215"/>
      <c r="BA22" s="215"/>
      <c r="BB22" s="215"/>
      <c r="BC22" s="216"/>
      <c r="BH22" s="224"/>
      <c r="BK22" s="225"/>
      <c r="BM22" s="225"/>
      <c r="BU22" s="226"/>
      <c r="BW22" s="225"/>
      <c r="BY22" s="225"/>
      <c r="BZ22" s="54"/>
      <c r="CA22" s="225"/>
    </row>
    <row r="23" spans="2:79" x14ac:dyDescent="0.2">
      <c r="B23" s="212"/>
      <c r="D23" s="213"/>
      <c r="E23" s="55"/>
      <c r="F23" s="55"/>
      <c r="G23" s="55"/>
      <c r="H23" s="55"/>
      <c r="I23" s="55"/>
      <c r="J23" s="212"/>
      <c r="K23" s="212"/>
      <c r="L23" s="212"/>
      <c r="M23" s="212"/>
      <c r="N23" s="212"/>
      <c r="O23" s="212"/>
      <c r="P23" s="212"/>
      <c r="Q23" s="212"/>
      <c r="R23" s="212"/>
      <c r="S23" s="214"/>
      <c r="T23" s="212"/>
      <c r="U23" s="212"/>
      <c r="V23" s="212"/>
      <c r="W23" s="215"/>
      <c r="X23" s="215"/>
      <c r="Y23" s="216"/>
      <c r="Z23" s="217"/>
      <c r="AA23" s="212"/>
      <c r="AB23" s="212"/>
      <c r="AC23" s="212"/>
      <c r="AD23" s="212"/>
      <c r="AE23" s="218"/>
      <c r="AF23" s="219"/>
      <c r="AG23" s="220"/>
      <c r="AH23" s="212"/>
      <c r="AI23" s="212"/>
      <c r="AJ23" s="212"/>
      <c r="AK23" s="221"/>
      <c r="AL23" s="215"/>
      <c r="AM23" s="212"/>
      <c r="AN23" s="212"/>
      <c r="AO23" s="212"/>
      <c r="AP23" s="215"/>
      <c r="AQ23" s="215"/>
      <c r="AR23" s="215"/>
      <c r="AS23" s="215"/>
      <c r="AT23" s="215"/>
      <c r="AU23" s="216"/>
      <c r="AV23" s="222"/>
      <c r="AW23" s="223"/>
      <c r="AX23" s="215"/>
      <c r="AZ23" s="215"/>
      <c r="BA23" s="215"/>
      <c r="BB23" s="215"/>
      <c r="BC23" s="216"/>
      <c r="BH23" s="224"/>
      <c r="BK23" s="225"/>
      <c r="BM23" s="225"/>
      <c r="BU23" s="226"/>
      <c r="BW23" s="225"/>
      <c r="BY23" s="225"/>
      <c r="BZ23" s="54"/>
      <c r="CA23" s="225"/>
    </row>
    <row r="24" spans="2:79" x14ac:dyDescent="0.2">
      <c r="B24" s="212"/>
      <c r="D24" s="213"/>
      <c r="E24" s="55"/>
      <c r="F24" s="55"/>
      <c r="G24" s="55"/>
      <c r="H24" s="55"/>
      <c r="I24" s="55"/>
      <c r="J24" s="212"/>
      <c r="K24" s="212"/>
      <c r="L24" s="212"/>
      <c r="M24" s="212"/>
      <c r="N24" s="212"/>
      <c r="O24" s="212"/>
      <c r="P24" s="212"/>
      <c r="Q24" s="212"/>
      <c r="R24" s="212"/>
      <c r="S24" s="214"/>
      <c r="T24" s="212"/>
      <c r="U24" s="212"/>
      <c r="V24" s="212"/>
      <c r="W24" s="215"/>
      <c r="X24" s="215"/>
      <c r="Y24" s="216"/>
      <c r="Z24" s="217"/>
      <c r="AA24" s="212"/>
      <c r="AB24" s="212"/>
      <c r="AC24" s="212"/>
      <c r="AD24" s="212"/>
      <c r="AE24" s="218"/>
      <c r="AF24" s="219"/>
      <c r="AG24" s="220"/>
      <c r="AH24" s="212"/>
      <c r="AI24" s="212"/>
      <c r="AJ24" s="212"/>
      <c r="AK24" s="221"/>
      <c r="AL24" s="215"/>
      <c r="AM24" s="212"/>
      <c r="AN24" s="212"/>
      <c r="AO24" s="212"/>
      <c r="AP24" s="215"/>
      <c r="AQ24" s="215"/>
      <c r="AR24" s="215"/>
      <c r="AS24" s="215"/>
      <c r="AT24" s="215"/>
      <c r="AU24" s="216"/>
      <c r="AV24" s="222"/>
      <c r="AW24" s="223"/>
      <c r="AX24" s="215"/>
      <c r="AZ24" s="215"/>
      <c r="BA24" s="215"/>
      <c r="BB24" s="215"/>
      <c r="BC24" s="216"/>
      <c r="BH24" s="224"/>
      <c r="BK24" s="225"/>
      <c r="BM24" s="225"/>
      <c r="BU24" s="226"/>
      <c r="BW24" s="225"/>
      <c r="BY24" s="225"/>
      <c r="BZ24" s="54"/>
      <c r="CA24" s="225"/>
    </row>
    <row r="25" spans="2:79" x14ac:dyDescent="0.2">
      <c r="B25" s="212"/>
      <c r="D25" s="213"/>
      <c r="E25" s="55"/>
      <c r="F25" s="55"/>
      <c r="G25" s="55"/>
      <c r="H25" s="55"/>
      <c r="I25" s="55"/>
      <c r="J25" s="212"/>
      <c r="K25" s="212"/>
      <c r="L25" s="212"/>
      <c r="M25" s="212"/>
      <c r="N25" s="212"/>
      <c r="O25" s="212"/>
      <c r="P25" s="212"/>
      <c r="Q25" s="212"/>
      <c r="R25" s="212"/>
      <c r="S25" s="214"/>
      <c r="T25" s="212"/>
      <c r="U25" s="212"/>
      <c r="V25" s="212"/>
      <c r="W25" s="215"/>
      <c r="X25" s="215"/>
      <c r="Y25" s="216"/>
      <c r="Z25" s="217"/>
      <c r="AA25" s="212"/>
      <c r="AB25" s="212"/>
      <c r="AC25" s="212"/>
      <c r="AD25" s="212"/>
      <c r="AE25" s="218"/>
      <c r="AF25" s="219"/>
      <c r="AG25" s="220"/>
      <c r="AH25" s="212"/>
      <c r="AI25" s="212"/>
      <c r="AJ25" s="212"/>
      <c r="AK25" s="221"/>
      <c r="AL25" s="215"/>
      <c r="AM25" s="212"/>
      <c r="AN25" s="212"/>
      <c r="AO25" s="212"/>
      <c r="AP25" s="215"/>
      <c r="AQ25" s="215"/>
      <c r="AR25" s="215"/>
      <c r="AS25" s="215"/>
      <c r="AT25" s="215"/>
      <c r="AU25" s="216"/>
      <c r="AV25" s="222"/>
      <c r="AW25" s="223"/>
      <c r="AX25" s="215"/>
      <c r="AZ25" s="215"/>
      <c r="BA25" s="215"/>
      <c r="BB25" s="215"/>
      <c r="BC25" s="216"/>
      <c r="BH25" s="224"/>
      <c r="BK25" s="225"/>
      <c r="BM25" s="225"/>
      <c r="BU25" s="226"/>
      <c r="BW25" s="225"/>
      <c r="BY25" s="225"/>
      <c r="BZ25" s="54"/>
      <c r="CA25" s="225"/>
    </row>
    <row r="26" spans="2:79" x14ac:dyDescent="0.2">
      <c r="B26" s="212"/>
      <c r="D26" s="213"/>
      <c r="E26" s="55"/>
      <c r="F26" s="55"/>
      <c r="G26" s="55"/>
      <c r="H26" s="55"/>
      <c r="I26" s="55"/>
      <c r="J26" s="212"/>
      <c r="K26" s="212"/>
      <c r="L26" s="212"/>
      <c r="M26" s="212"/>
      <c r="N26" s="212"/>
      <c r="O26" s="212"/>
      <c r="P26" s="212"/>
      <c r="Q26" s="212"/>
      <c r="R26" s="212"/>
      <c r="S26" s="214"/>
      <c r="T26" s="212"/>
      <c r="U26" s="212"/>
      <c r="V26" s="212"/>
      <c r="W26" s="215"/>
      <c r="X26" s="215"/>
      <c r="Y26" s="216"/>
      <c r="Z26" s="217"/>
      <c r="AA26" s="212"/>
      <c r="AB26" s="212"/>
      <c r="AC26" s="212"/>
      <c r="AD26" s="212"/>
      <c r="AE26" s="218"/>
      <c r="AF26" s="219"/>
      <c r="AG26" s="220"/>
      <c r="AH26" s="212"/>
      <c r="AI26" s="212"/>
      <c r="AJ26" s="212"/>
      <c r="AK26" s="221"/>
      <c r="AL26" s="215"/>
      <c r="AM26" s="212"/>
      <c r="AN26" s="212"/>
      <c r="AO26" s="212"/>
      <c r="AP26" s="215"/>
      <c r="AQ26" s="215"/>
      <c r="AR26" s="215"/>
      <c r="AS26" s="215"/>
      <c r="AT26" s="215"/>
      <c r="AU26" s="216"/>
      <c r="AV26" s="222"/>
      <c r="AW26" s="223"/>
      <c r="AX26" s="215"/>
      <c r="AZ26" s="215"/>
      <c r="BA26" s="215"/>
      <c r="BB26" s="215"/>
      <c r="BC26" s="216"/>
      <c r="BH26" s="224"/>
      <c r="BK26" s="225"/>
      <c r="BM26" s="225"/>
      <c r="BU26" s="226"/>
      <c r="BW26" s="225"/>
      <c r="BY26" s="225"/>
      <c r="BZ26" s="54"/>
      <c r="CA26" s="225"/>
    </row>
    <row r="27" spans="2:79" x14ac:dyDescent="0.2">
      <c r="B27" s="212"/>
      <c r="D27" s="213"/>
      <c r="E27" s="55"/>
      <c r="F27" s="55"/>
      <c r="G27" s="55"/>
      <c r="H27" s="55"/>
      <c r="I27" s="55"/>
      <c r="J27" s="212"/>
      <c r="K27" s="212"/>
      <c r="L27" s="212"/>
      <c r="M27" s="212"/>
      <c r="N27" s="212"/>
      <c r="O27" s="212"/>
      <c r="P27" s="212"/>
      <c r="Q27" s="212"/>
      <c r="R27" s="212"/>
      <c r="S27" s="214"/>
      <c r="T27" s="212"/>
      <c r="U27" s="212"/>
      <c r="V27" s="212"/>
      <c r="W27" s="215"/>
      <c r="X27" s="215"/>
      <c r="Y27" s="216"/>
      <c r="Z27" s="217"/>
      <c r="AA27" s="212"/>
      <c r="AB27" s="212"/>
      <c r="AC27" s="212"/>
      <c r="AD27" s="212"/>
      <c r="AE27" s="218"/>
      <c r="AF27" s="219"/>
      <c r="AG27" s="220"/>
      <c r="AH27" s="212"/>
      <c r="AI27" s="212"/>
      <c r="AJ27" s="212"/>
      <c r="AK27" s="221"/>
      <c r="AL27" s="215"/>
      <c r="AM27" s="212"/>
      <c r="AN27" s="212"/>
      <c r="AO27" s="212"/>
      <c r="AP27" s="215"/>
      <c r="AQ27" s="215"/>
      <c r="AR27" s="215"/>
      <c r="AS27" s="215"/>
      <c r="AT27" s="215"/>
      <c r="AU27" s="216"/>
      <c r="AV27" s="222"/>
      <c r="AW27" s="223"/>
      <c r="AX27" s="215"/>
      <c r="AZ27" s="215"/>
      <c r="BA27" s="215"/>
      <c r="BB27" s="215"/>
      <c r="BC27" s="216"/>
      <c r="BH27" s="224"/>
      <c r="BK27" s="225"/>
      <c r="BM27" s="225"/>
      <c r="BU27" s="226"/>
      <c r="BW27" s="225"/>
      <c r="BY27" s="225"/>
      <c r="BZ27" s="54"/>
      <c r="CA27" s="225"/>
    </row>
    <row r="28" spans="2:79" x14ac:dyDescent="0.2">
      <c r="B28" s="212"/>
      <c r="D28" s="213"/>
      <c r="E28" s="55"/>
      <c r="F28" s="55"/>
      <c r="G28" s="55"/>
      <c r="H28" s="55"/>
      <c r="I28" s="55"/>
      <c r="J28" s="212"/>
      <c r="K28" s="212"/>
      <c r="L28" s="212"/>
      <c r="M28" s="212"/>
      <c r="N28" s="212"/>
      <c r="O28" s="212"/>
      <c r="P28" s="212"/>
      <c r="Q28" s="212"/>
      <c r="R28" s="212"/>
      <c r="S28" s="214"/>
      <c r="T28" s="212"/>
      <c r="U28" s="212"/>
      <c r="V28" s="212"/>
      <c r="W28" s="215"/>
      <c r="X28" s="215"/>
      <c r="Y28" s="216"/>
      <c r="Z28" s="217"/>
      <c r="AA28" s="212"/>
      <c r="AB28" s="212"/>
      <c r="AC28" s="212"/>
      <c r="AD28" s="212"/>
      <c r="AE28" s="218"/>
      <c r="AF28" s="219"/>
      <c r="AG28" s="220"/>
      <c r="AH28" s="212"/>
      <c r="AI28" s="212"/>
      <c r="AJ28" s="212"/>
      <c r="AK28" s="221"/>
      <c r="AL28" s="215"/>
      <c r="AM28" s="212"/>
      <c r="AN28" s="212"/>
      <c r="AO28" s="212"/>
      <c r="AP28" s="215"/>
      <c r="AQ28" s="215"/>
      <c r="AR28" s="215"/>
      <c r="AS28" s="215"/>
      <c r="AT28" s="215"/>
      <c r="AU28" s="216"/>
      <c r="AV28" s="222"/>
      <c r="AW28" s="223"/>
      <c r="AX28" s="215"/>
      <c r="AZ28" s="215"/>
      <c r="BA28" s="215"/>
      <c r="BB28" s="215"/>
      <c r="BC28" s="216"/>
      <c r="BH28" s="224"/>
      <c r="BK28" s="225"/>
      <c r="BM28" s="225"/>
      <c r="BU28" s="226"/>
      <c r="BW28" s="225"/>
      <c r="BY28" s="225"/>
      <c r="BZ28" s="54"/>
      <c r="CA28" s="225"/>
    </row>
    <row r="29" spans="2:79" x14ac:dyDescent="0.2">
      <c r="B29" s="212"/>
      <c r="D29" s="213"/>
      <c r="E29" s="55"/>
      <c r="F29" s="55"/>
      <c r="G29" s="55"/>
      <c r="H29" s="55"/>
      <c r="I29" s="55"/>
      <c r="J29" s="212"/>
      <c r="K29" s="212"/>
      <c r="L29" s="212"/>
      <c r="M29" s="212"/>
      <c r="N29" s="212"/>
      <c r="O29" s="212"/>
      <c r="P29" s="212"/>
      <c r="Q29" s="212"/>
      <c r="R29" s="212"/>
      <c r="S29" s="214"/>
      <c r="T29" s="212"/>
      <c r="U29" s="212"/>
      <c r="V29" s="212"/>
      <c r="W29" s="215"/>
      <c r="X29" s="215"/>
      <c r="Y29" s="216"/>
      <c r="Z29" s="217"/>
      <c r="AA29" s="212"/>
      <c r="AB29" s="212"/>
      <c r="AC29" s="212"/>
      <c r="AD29" s="212"/>
      <c r="AE29" s="218"/>
      <c r="AF29" s="219"/>
      <c r="AG29" s="220"/>
      <c r="AH29" s="212"/>
      <c r="AI29" s="212"/>
      <c r="AJ29" s="212"/>
      <c r="AK29" s="221"/>
      <c r="AL29" s="215"/>
      <c r="AM29" s="212"/>
      <c r="AN29" s="212"/>
      <c r="AO29" s="212"/>
      <c r="AP29" s="215"/>
      <c r="AQ29" s="215"/>
      <c r="AR29" s="215"/>
      <c r="AS29" s="215"/>
      <c r="AT29" s="215"/>
      <c r="AU29" s="216"/>
      <c r="AV29" s="222"/>
      <c r="AW29" s="223"/>
      <c r="AX29" s="215"/>
      <c r="AZ29" s="215"/>
      <c r="BA29" s="215"/>
      <c r="BB29" s="215"/>
      <c r="BC29" s="216"/>
      <c r="BH29" s="224"/>
      <c r="BK29" s="225"/>
      <c r="BM29" s="225"/>
      <c r="BU29" s="226"/>
      <c r="BW29" s="225"/>
      <c r="BY29" s="225"/>
      <c r="BZ29" s="54"/>
      <c r="CA29" s="225"/>
    </row>
    <row r="32" spans="2:79" x14ac:dyDescent="0.2">
      <c r="B32" s="212"/>
      <c r="D32" s="213"/>
      <c r="E32" s="55"/>
      <c r="F32" s="55"/>
      <c r="G32" s="55"/>
      <c r="H32" s="55"/>
      <c r="I32" s="55"/>
      <c r="J32" s="212"/>
      <c r="K32" s="212"/>
      <c r="L32" s="212"/>
      <c r="M32" s="212"/>
      <c r="N32" s="212"/>
      <c r="O32" s="212"/>
      <c r="P32" s="212"/>
      <c r="Q32" s="212"/>
      <c r="R32" s="212"/>
      <c r="S32" s="214"/>
      <c r="T32" s="212"/>
      <c r="U32" s="212"/>
      <c r="V32" s="212"/>
      <c r="W32" s="215"/>
      <c r="X32" s="215"/>
      <c r="Y32" s="216"/>
      <c r="Z32" s="217"/>
      <c r="AA32" s="212"/>
      <c r="AB32" s="212"/>
      <c r="AC32" s="212"/>
      <c r="AD32" s="212"/>
      <c r="AE32" s="218"/>
      <c r="AF32" s="219"/>
      <c r="AG32" s="220"/>
      <c r="AH32" s="212"/>
      <c r="AI32" s="212"/>
      <c r="AJ32" s="212"/>
      <c r="AK32" s="221"/>
      <c r="AL32" s="215"/>
      <c r="AM32" s="212"/>
      <c r="AN32" s="212"/>
      <c r="AO32" s="212"/>
      <c r="AP32" s="215"/>
      <c r="AQ32" s="215"/>
      <c r="AR32" s="215"/>
      <c r="AS32" s="215"/>
      <c r="AT32" s="215"/>
      <c r="AU32" s="216"/>
      <c r="AV32" s="222"/>
      <c r="AW32" s="223"/>
      <c r="AX32" s="215"/>
      <c r="AZ32" s="215"/>
      <c r="BA32" s="215"/>
      <c r="BB32" s="215"/>
      <c r="BC32" s="216"/>
      <c r="BH32" s="224"/>
      <c r="BK32" s="225"/>
      <c r="BM32" s="225"/>
      <c r="BU32" s="226"/>
      <c r="BW32" s="225"/>
      <c r="BY32" s="225"/>
      <c r="BZ32" s="54"/>
      <c r="CA32" s="225"/>
    </row>
    <row r="33" spans="2:79" x14ac:dyDescent="0.2">
      <c r="B33" s="212"/>
      <c r="D33" s="213"/>
      <c r="E33" s="55"/>
      <c r="F33" s="55"/>
      <c r="G33" s="55"/>
      <c r="H33" s="55"/>
      <c r="I33" s="55"/>
      <c r="J33" s="212"/>
      <c r="K33" s="212"/>
      <c r="L33" s="212"/>
      <c r="M33" s="212"/>
      <c r="N33" s="212"/>
      <c r="O33" s="212"/>
      <c r="P33" s="212"/>
      <c r="Q33" s="212"/>
      <c r="R33" s="212"/>
      <c r="S33" s="214"/>
      <c r="T33" s="212"/>
      <c r="U33" s="212"/>
      <c r="V33" s="212"/>
      <c r="W33" s="215"/>
      <c r="X33" s="215"/>
      <c r="Y33" s="216"/>
      <c r="Z33" s="217"/>
      <c r="AA33" s="212"/>
      <c r="AB33" s="212"/>
      <c r="AC33" s="212"/>
      <c r="AD33" s="212"/>
      <c r="AE33" s="218"/>
      <c r="AF33" s="219"/>
      <c r="AG33" s="220"/>
      <c r="AH33" s="212"/>
      <c r="AI33" s="212"/>
      <c r="AJ33" s="212"/>
      <c r="AK33" s="221"/>
      <c r="AL33" s="215"/>
      <c r="AM33" s="212"/>
      <c r="AN33" s="212"/>
      <c r="AO33" s="212"/>
      <c r="AP33" s="215"/>
      <c r="AQ33" s="215"/>
      <c r="AR33" s="215"/>
      <c r="AS33" s="215"/>
      <c r="AT33" s="215"/>
      <c r="AU33" s="216"/>
      <c r="AV33" s="222"/>
      <c r="AW33" s="223"/>
      <c r="AX33" s="215"/>
      <c r="AZ33" s="215"/>
      <c r="BA33" s="215"/>
      <c r="BB33" s="215"/>
      <c r="BC33" s="216"/>
      <c r="BH33" s="224"/>
      <c r="BK33" s="225"/>
      <c r="BM33" s="225"/>
      <c r="BU33" s="226"/>
      <c r="BW33" s="225"/>
      <c r="BY33" s="225"/>
      <c r="BZ33" s="54"/>
      <c r="CA33" s="225"/>
    </row>
    <row r="34" spans="2:79" x14ac:dyDescent="0.2">
      <c r="B34" s="212"/>
      <c r="D34" s="213"/>
      <c r="E34" s="55"/>
      <c r="F34" s="55"/>
      <c r="G34" s="55"/>
      <c r="H34" s="55"/>
      <c r="I34" s="55"/>
      <c r="J34" s="212"/>
      <c r="K34" s="212"/>
      <c r="L34" s="212"/>
      <c r="M34" s="212"/>
      <c r="N34" s="212"/>
      <c r="O34" s="212"/>
      <c r="P34" s="212"/>
      <c r="Q34" s="212"/>
      <c r="R34" s="212"/>
      <c r="S34" s="214"/>
      <c r="T34" s="212"/>
      <c r="U34" s="212"/>
      <c r="V34" s="212"/>
      <c r="W34" s="215"/>
      <c r="X34" s="215"/>
      <c r="Y34" s="216"/>
      <c r="Z34" s="217"/>
      <c r="AA34" s="212"/>
      <c r="AB34" s="212"/>
      <c r="AC34" s="212"/>
      <c r="AD34" s="212"/>
      <c r="AE34" s="218"/>
      <c r="AF34" s="219"/>
      <c r="AG34" s="220"/>
      <c r="AH34" s="212"/>
      <c r="AI34" s="212"/>
      <c r="AJ34" s="212"/>
      <c r="AK34" s="221"/>
      <c r="AL34" s="215"/>
      <c r="AM34" s="212"/>
      <c r="AN34" s="212"/>
      <c r="AO34" s="212"/>
      <c r="AP34" s="215"/>
      <c r="AQ34" s="215"/>
      <c r="AR34" s="215"/>
      <c r="AS34" s="215"/>
      <c r="AT34" s="215"/>
      <c r="AU34" s="216"/>
      <c r="AV34" s="222"/>
      <c r="AW34" s="223"/>
      <c r="AX34" s="215"/>
      <c r="AZ34" s="215"/>
      <c r="BA34" s="215"/>
      <c r="BB34" s="215"/>
      <c r="BC34" s="216"/>
      <c r="BH34" s="224"/>
      <c r="BK34" s="225"/>
      <c r="BM34" s="225"/>
      <c r="BU34" s="226"/>
      <c r="BW34" s="225"/>
      <c r="BY34" s="225"/>
      <c r="BZ34" s="54"/>
      <c r="CA34" s="225"/>
    </row>
    <row r="35" spans="2:79" x14ac:dyDescent="0.2">
      <c r="B35" s="212"/>
      <c r="D35" s="213"/>
      <c r="E35" s="55"/>
      <c r="F35" s="55"/>
      <c r="G35" s="55"/>
      <c r="H35" s="55"/>
      <c r="I35" s="55"/>
      <c r="J35" s="212"/>
      <c r="K35" s="212"/>
      <c r="L35" s="212"/>
      <c r="M35" s="212"/>
      <c r="N35" s="212"/>
      <c r="O35" s="212"/>
      <c r="P35" s="212"/>
      <c r="Q35" s="212"/>
      <c r="R35" s="212"/>
      <c r="S35" s="214"/>
      <c r="T35" s="212"/>
      <c r="U35" s="212"/>
      <c r="V35" s="212"/>
      <c r="W35" s="215"/>
      <c r="X35" s="215"/>
      <c r="Y35" s="216"/>
      <c r="Z35" s="217"/>
      <c r="AA35" s="212"/>
      <c r="AB35" s="212"/>
      <c r="AC35" s="212"/>
      <c r="AD35" s="212"/>
      <c r="AE35" s="218"/>
      <c r="AF35" s="219"/>
      <c r="AG35" s="220"/>
      <c r="AH35" s="212"/>
      <c r="AI35" s="212"/>
      <c r="AJ35" s="212"/>
      <c r="AK35" s="221"/>
      <c r="AL35" s="215"/>
      <c r="AM35" s="212"/>
      <c r="AN35" s="212"/>
      <c r="AO35" s="212"/>
      <c r="AP35" s="215"/>
      <c r="AQ35" s="215"/>
      <c r="AR35" s="215"/>
      <c r="AS35" s="215"/>
      <c r="AT35" s="215"/>
      <c r="AU35" s="216"/>
      <c r="AV35" s="222"/>
      <c r="AW35" s="223"/>
      <c r="AX35" s="215"/>
      <c r="AZ35" s="215"/>
      <c r="BA35" s="215"/>
      <c r="BB35" s="215"/>
      <c r="BC35" s="216"/>
      <c r="BH35" s="224"/>
      <c r="BK35" s="225"/>
      <c r="BM35" s="225"/>
      <c r="BU35" s="226"/>
      <c r="BW35" s="225"/>
      <c r="BY35" s="225"/>
      <c r="BZ35" s="54"/>
      <c r="CA35" s="225"/>
    </row>
    <row r="36" spans="2:79" x14ac:dyDescent="0.2">
      <c r="B36" s="212"/>
      <c r="D36" s="213"/>
      <c r="E36" s="55"/>
      <c r="F36" s="55"/>
      <c r="G36" s="55"/>
      <c r="H36" s="55"/>
      <c r="I36" s="55"/>
      <c r="J36" s="212"/>
      <c r="K36" s="212"/>
      <c r="L36" s="212"/>
      <c r="M36" s="212"/>
      <c r="N36" s="212"/>
      <c r="O36" s="212"/>
      <c r="P36" s="212"/>
      <c r="Q36" s="212"/>
      <c r="R36" s="212"/>
      <c r="S36" s="214"/>
      <c r="T36" s="212"/>
      <c r="U36" s="212"/>
      <c r="V36" s="212"/>
      <c r="W36" s="215"/>
      <c r="X36" s="215"/>
      <c r="Y36" s="216"/>
      <c r="Z36" s="217"/>
      <c r="AA36" s="212"/>
      <c r="AB36" s="212"/>
      <c r="AC36" s="212"/>
      <c r="AD36" s="212"/>
      <c r="AE36" s="218"/>
      <c r="AF36" s="219"/>
      <c r="AG36" s="220"/>
      <c r="AH36" s="212"/>
      <c r="AI36" s="212"/>
      <c r="AJ36" s="212"/>
      <c r="AK36" s="221"/>
      <c r="AL36" s="215"/>
      <c r="AM36" s="212"/>
      <c r="AN36" s="212"/>
      <c r="AO36" s="212"/>
      <c r="AP36" s="215"/>
      <c r="AQ36" s="215"/>
      <c r="AR36" s="215"/>
      <c r="AS36" s="215"/>
      <c r="AT36" s="215"/>
      <c r="AU36" s="216"/>
      <c r="AV36" s="222"/>
      <c r="AW36" s="223"/>
      <c r="AX36" s="215"/>
      <c r="AZ36" s="215"/>
      <c r="BA36" s="215"/>
      <c r="BB36" s="215"/>
      <c r="BC36" s="216"/>
      <c r="BH36" s="224"/>
      <c r="BK36" s="225"/>
      <c r="BM36" s="225"/>
      <c r="BU36" s="226"/>
      <c r="BW36" s="225"/>
      <c r="BY36" s="225"/>
      <c r="BZ36" s="54"/>
      <c r="CA36" s="225"/>
    </row>
    <row r="37" spans="2:79" x14ac:dyDescent="0.2">
      <c r="B37" s="212"/>
      <c r="D37" s="213"/>
      <c r="E37" s="55"/>
      <c r="F37" s="55"/>
      <c r="G37" s="55"/>
      <c r="H37" s="55"/>
      <c r="I37" s="55"/>
      <c r="J37" s="212"/>
      <c r="K37" s="212"/>
      <c r="L37" s="212"/>
      <c r="M37" s="212"/>
      <c r="N37" s="212"/>
      <c r="O37" s="212"/>
      <c r="P37" s="212"/>
      <c r="Q37" s="212"/>
      <c r="R37" s="212"/>
      <c r="S37" s="214"/>
      <c r="T37" s="212"/>
      <c r="U37" s="212"/>
      <c r="V37" s="212"/>
      <c r="W37" s="215"/>
      <c r="X37" s="215"/>
      <c r="Y37" s="216"/>
      <c r="Z37" s="217"/>
      <c r="AA37" s="212"/>
      <c r="AB37" s="212"/>
      <c r="AC37" s="212"/>
      <c r="AD37" s="212"/>
      <c r="AE37" s="218"/>
      <c r="AF37" s="219"/>
      <c r="AG37" s="220"/>
      <c r="AH37" s="212"/>
      <c r="AI37" s="212"/>
      <c r="AJ37" s="212"/>
      <c r="AK37" s="221"/>
      <c r="AL37" s="215"/>
      <c r="AM37" s="212"/>
      <c r="AN37" s="212"/>
      <c r="AO37" s="212"/>
      <c r="AP37" s="215"/>
      <c r="AQ37" s="215"/>
      <c r="AR37" s="215"/>
      <c r="AS37" s="215"/>
      <c r="AT37" s="215"/>
      <c r="AU37" s="216"/>
      <c r="AV37" s="222"/>
      <c r="AW37" s="223"/>
      <c r="AX37" s="215"/>
      <c r="AZ37" s="215"/>
      <c r="BA37" s="215"/>
      <c r="BB37" s="215"/>
      <c r="BC37" s="216"/>
      <c r="BH37" s="224"/>
      <c r="BK37" s="225"/>
      <c r="BM37" s="225"/>
      <c r="BU37" s="226"/>
      <c r="BW37" s="225"/>
      <c r="BY37" s="225"/>
      <c r="BZ37" s="54"/>
      <c r="CA37" s="225"/>
    </row>
    <row r="38" spans="2:79" x14ac:dyDescent="0.2">
      <c r="B38" s="212"/>
      <c r="D38" s="213"/>
      <c r="E38" s="55"/>
      <c r="F38" s="55"/>
      <c r="G38" s="55"/>
      <c r="H38" s="55"/>
      <c r="I38" s="55"/>
      <c r="J38" s="212"/>
      <c r="K38" s="212"/>
      <c r="L38" s="212"/>
      <c r="M38" s="212"/>
      <c r="N38" s="212"/>
      <c r="O38" s="212"/>
      <c r="P38" s="212"/>
      <c r="Q38" s="212"/>
      <c r="R38" s="212"/>
      <c r="S38" s="214"/>
      <c r="T38" s="212"/>
      <c r="U38" s="212"/>
      <c r="V38" s="212"/>
      <c r="W38" s="215"/>
      <c r="X38" s="215"/>
      <c r="Y38" s="216"/>
      <c r="Z38" s="217"/>
      <c r="AA38" s="212"/>
      <c r="AB38" s="212"/>
      <c r="AC38" s="212"/>
      <c r="AD38" s="212"/>
      <c r="AE38" s="218"/>
      <c r="AF38" s="219"/>
      <c r="AG38" s="220"/>
      <c r="AH38" s="212"/>
      <c r="AI38" s="212"/>
      <c r="AJ38" s="212"/>
      <c r="AK38" s="221"/>
      <c r="AL38" s="215"/>
      <c r="AM38" s="212"/>
      <c r="AN38" s="212"/>
      <c r="AO38" s="212"/>
      <c r="AP38" s="215"/>
      <c r="AQ38" s="215"/>
      <c r="AR38" s="215"/>
      <c r="AS38" s="215"/>
      <c r="AT38" s="215"/>
      <c r="AU38" s="216"/>
      <c r="AV38" s="222"/>
      <c r="AW38" s="223"/>
      <c r="AX38" s="215"/>
      <c r="AZ38" s="215"/>
      <c r="BA38" s="215"/>
      <c r="BB38" s="215"/>
      <c r="BC38" s="216"/>
      <c r="BH38" s="224"/>
      <c r="BK38" s="225"/>
      <c r="BM38" s="225"/>
      <c r="BU38" s="226"/>
      <c r="BW38" s="225"/>
      <c r="BY38" s="225"/>
      <c r="BZ38" s="54"/>
      <c r="CA38" s="225"/>
    </row>
    <row r="39" spans="2:79" x14ac:dyDescent="0.2">
      <c r="B39" s="212"/>
      <c r="D39" s="213"/>
      <c r="E39" s="55"/>
      <c r="F39" s="55"/>
      <c r="G39" s="55"/>
      <c r="H39" s="55"/>
      <c r="I39" s="55"/>
      <c r="J39" s="212"/>
      <c r="K39" s="212"/>
      <c r="L39" s="212"/>
      <c r="M39" s="212"/>
      <c r="N39" s="212"/>
      <c r="O39" s="212"/>
      <c r="P39" s="212"/>
      <c r="Q39" s="212"/>
      <c r="R39" s="212"/>
      <c r="S39" s="214"/>
      <c r="T39" s="212"/>
      <c r="U39" s="212"/>
      <c r="V39" s="212"/>
      <c r="W39" s="215"/>
      <c r="X39" s="215"/>
      <c r="Y39" s="216"/>
      <c r="Z39" s="217"/>
      <c r="AA39" s="212"/>
      <c r="AB39" s="212"/>
      <c r="AC39" s="212"/>
      <c r="AD39" s="212"/>
      <c r="AE39" s="218"/>
      <c r="AF39" s="219"/>
      <c r="AG39" s="220"/>
      <c r="AH39" s="212"/>
      <c r="AI39" s="212"/>
      <c r="AJ39" s="212"/>
      <c r="AK39" s="221"/>
      <c r="AL39" s="215"/>
      <c r="AM39" s="212"/>
      <c r="AN39" s="212"/>
      <c r="AO39" s="212"/>
      <c r="AP39" s="215"/>
      <c r="AQ39" s="215"/>
      <c r="AR39" s="215"/>
      <c r="AS39" s="215"/>
      <c r="AT39" s="215"/>
      <c r="AU39" s="216"/>
      <c r="AV39" s="222"/>
      <c r="AW39" s="223"/>
      <c r="AX39" s="215"/>
      <c r="AZ39" s="215"/>
      <c r="BA39" s="215"/>
      <c r="BB39" s="215"/>
      <c r="BC39" s="216"/>
      <c r="BH39" s="224"/>
      <c r="BK39" s="225"/>
      <c r="BM39" s="225"/>
      <c r="BU39" s="226"/>
      <c r="BW39" s="225"/>
      <c r="BY39" s="225"/>
      <c r="BZ39" s="54"/>
      <c r="CA39" s="225"/>
    </row>
    <row r="40" spans="2:79" x14ac:dyDescent="0.2">
      <c r="B40" s="212"/>
      <c r="D40" s="213"/>
      <c r="E40" s="55"/>
      <c r="F40" s="55"/>
      <c r="G40" s="55"/>
      <c r="H40" s="55"/>
      <c r="I40" s="55"/>
      <c r="J40" s="212"/>
      <c r="K40" s="212"/>
      <c r="L40" s="212"/>
      <c r="M40" s="212"/>
      <c r="N40" s="212"/>
      <c r="O40" s="212"/>
      <c r="P40" s="212"/>
      <c r="Q40" s="212"/>
      <c r="R40" s="212"/>
      <c r="S40" s="214"/>
      <c r="T40" s="212"/>
      <c r="U40" s="212"/>
      <c r="V40" s="212"/>
      <c r="W40" s="215"/>
      <c r="X40" s="215"/>
      <c r="Y40" s="216"/>
      <c r="Z40" s="217"/>
      <c r="AA40" s="212"/>
      <c r="AB40" s="212"/>
      <c r="AC40" s="212"/>
      <c r="AD40" s="212"/>
      <c r="AE40" s="218"/>
      <c r="AF40" s="219"/>
      <c r="AG40" s="220"/>
      <c r="AH40" s="212"/>
      <c r="AI40" s="212"/>
      <c r="AJ40" s="212"/>
      <c r="AK40" s="221"/>
      <c r="AL40" s="215"/>
      <c r="AM40" s="212"/>
      <c r="AN40" s="212"/>
      <c r="AO40" s="212"/>
      <c r="AP40" s="215"/>
      <c r="AQ40" s="215"/>
      <c r="AR40" s="215"/>
      <c r="AS40" s="215"/>
      <c r="AT40" s="215"/>
      <c r="AU40" s="216"/>
      <c r="AV40" s="222"/>
      <c r="AW40" s="223"/>
      <c r="AX40" s="215"/>
      <c r="AZ40" s="215"/>
      <c r="BA40" s="215"/>
      <c r="BB40" s="215"/>
      <c r="BC40" s="216"/>
      <c r="BH40" s="224"/>
      <c r="BK40" s="225"/>
      <c r="BM40" s="225"/>
      <c r="BU40" s="226"/>
      <c r="BW40" s="225"/>
      <c r="BY40" s="225"/>
      <c r="BZ40" s="54"/>
      <c r="CA40" s="225"/>
    </row>
    <row r="41" spans="2:79" x14ac:dyDescent="0.2">
      <c r="B41" s="212"/>
      <c r="D41" s="213"/>
      <c r="E41" s="55"/>
      <c r="F41" s="55"/>
      <c r="G41" s="55"/>
      <c r="H41" s="55"/>
      <c r="I41" s="55"/>
      <c r="J41" s="212"/>
      <c r="K41" s="212"/>
      <c r="L41" s="212"/>
      <c r="M41" s="212"/>
      <c r="N41" s="212"/>
      <c r="O41" s="212"/>
      <c r="P41" s="212"/>
      <c r="Q41" s="212"/>
      <c r="R41" s="212"/>
      <c r="S41" s="214"/>
      <c r="T41" s="212"/>
      <c r="U41" s="212"/>
      <c r="V41" s="212"/>
      <c r="W41" s="215"/>
      <c r="X41" s="215"/>
      <c r="Y41" s="216"/>
      <c r="Z41" s="217"/>
      <c r="AA41" s="212"/>
      <c r="AB41" s="212"/>
      <c r="AC41" s="212"/>
      <c r="AD41" s="212"/>
      <c r="AE41" s="218"/>
      <c r="AF41" s="219"/>
      <c r="AG41" s="220"/>
      <c r="AH41" s="212"/>
      <c r="AI41" s="212"/>
      <c r="AJ41" s="212"/>
      <c r="AK41" s="221"/>
      <c r="AL41" s="215"/>
      <c r="AM41" s="212"/>
      <c r="AN41" s="212"/>
      <c r="AO41" s="212"/>
      <c r="AP41" s="215"/>
      <c r="AQ41" s="215"/>
      <c r="AR41" s="215"/>
      <c r="AS41" s="215"/>
      <c r="AT41" s="215"/>
      <c r="AU41" s="216"/>
      <c r="AV41" s="222"/>
      <c r="AW41" s="223"/>
      <c r="AX41" s="215"/>
      <c r="AZ41" s="215"/>
      <c r="BA41" s="215"/>
      <c r="BB41" s="215"/>
      <c r="BC41" s="216"/>
      <c r="BH41" s="224"/>
      <c r="BK41" s="225"/>
      <c r="BM41" s="225"/>
      <c r="BU41" s="226"/>
      <c r="BW41" s="225"/>
      <c r="BY41" s="225"/>
      <c r="BZ41" s="54"/>
      <c r="CA41" s="225"/>
    </row>
    <row r="42" spans="2:79" x14ac:dyDescent="0.2">
      <c r="B42" s="212"/>
      <c r="D42" s="213"/>
      <c r="E42" s="55"/>
      <c r="F42" s="55"/>
      <c r="G42" s="55"/>
      <c r="H42" s="55"/>
      <c r="I42" s="55"/>
      <c r="J42" s="212"/>
      <c r="K42" s="212"/>
      <c r="L42" s="212"/>
      <c r="M42" s="212"/>
      <c r="N42" s="212"/>
      <c r="O42" s="212"/>
      <c r="P42" s="212"/>
      <c r="Q42" s="212"/>
      <c r="R42" s="212"/>
      <c r="S42" s="214"/>
      <c r="T42" s="212"/>
      <c r="U42" s="212"/>
      <c r="V42" s="212"/>
      <c r="W42" s="215"/>
      <c r="X42" s="215"/>
      <c r="Y42" s="216"/>
      <c r="Z42" s="217"/>
      <c r="AA42" s="212"/>
      <c r="AB42" s="212"/>
      <c r="AC42" s="212"/>
      <c r="AD42" s="212"/>
      <c r="AE42" s="218"/>
      <c r="AF42" s="219"/>
      <c r="AG42" s="220"/>
      <c r="AH42" s="212"/>
      <c r="AI42" s="212"/>
      <c r="AJ42" s="212"/>
      <c r="AK42" s="221"/>
      <c r="AL42" s="215"/>
      <c r="AM42" s="212"/>
      <c r="AN42" s="212"/>
      <c r="AO42" s="212"/>
      <c r="AP42" s="215"/>
      <c r="AQ42" s="215"/>
      <c r="AR42" s="215"/>
      <c r="AS42" s="215"/>
      <c r="AT42" s="215"/>
      <c r="AU42" s="216"/>
      <c r="AV42" s="222"/>
      <c r="AW42" s="223"/>
      <c r="AX42" s="215"/>
      <c r="AZ42" s="215"/>
      <c r="BA42" s="215"/>
      <c r="BB42" s="215"/>
      <c r="BC42" s="216"/>
      <c r="BH42" s="224"/>
      <c r="BK42" s="225"/>
      <c r="BM42" s="225"/>
      <c r="BU42" s="226"/>
      <c r="BW42" s="225"/>
      <c r="BY42" s="225"/>
      <c r="BZ42" s="54"/>
      <c r="CA42" s="225"/>
    </row>
    <row r="43" spans="2:79" x14ac:dyDescent="0.2">
      <c r="B43" s="212"/>
      <c r="D43" s="213"/>
      <c r="E43" s="55"/>
      <c r="F43" s="55"/>
      <c r="G43" s="55"/>
      <c r="H43" s="55"/>
      <c r="I43" s="55"/>
      <c r="J43" s="212"/>
      <c r="K43" s="212"/>
      <c r="L43" s="212"/>
      <c r="M43" s="212"/>
      <c r="N43" s="212"/>
      <c r="O43" s="212"/>
      <c r="P43" s="212"/>
      <c r="Q43" s="212"/>
      <c r="R43" s="212"/>
      <c r="S43" s="214"/>
      <c r="T43" s="212"/>
      <c r="U43" s="212"/>
      <c r="V43" s="212"/>
      <c r="W43" s="215"/>
      <c r="X43" s="215"/>
      <c r="Y43" s="216"/>
      <c r="Z43" s="217"/>
      <c r="AA43" s="212"/>
      <c r="AB43" s="212"/>
      <c r="AC43" s="212"/>
      <c r="AD43" s="212"/>
      <c r="AE43" s="218"/>
      <c r="AF43" s="219"/>
      <c r="AG43" s="220"/>
      <c r="AH43" s="212"/>
      <c r="AI43" s="212"/>
      <c r="AJ43" s="212"/>
      <c r="AK43" s="221"/>
      <c r="AL43" s="215"/>
      <c r="AM43" s="212"/>
      <c r="AN43" s="212"/>
      <c r="AO43" s="212"/>
      <c r="AP43" s="215"/>
      <c r="AQ43" s="215"/>
      <c r="AR43" s="215"/>
      <c r="AS43" s="215"/>
      <c r="AT43" s="215"/>
      <c r="AU43" s="216"/>
      <c r="AV43" s="222"/>
      <c r="AW43" s="223"/>
      <c r="AX43" s="215"/>
      <c r="AZ43" s="215"/>
      <c r="BA43" s="215"/>
      <c r="BB43" s="215"/>
      <c r="BC43" s="216"/>
      <c r="BH43" s="224"/>
      <c r="BK43" s="225"/>
      <c r="BM43" s="225"/>
      <c r="BU43" s="226"/>
      <c r="BW43" s="225"/>
      <c r="BY43" s="225"/>
      <c r="BZ43" s="54"/>
      <c r="CA43" s="225"/>
    </row>
    <row r="44" spans="2:79" x14ac:dyDescent="0.2">
      <c r="B44" s="212"/>
      <c r="D44" s="213"/>
      <c r="E44" s="55"/>
      <c r="F44" s="55"/>
      <c r="G44" s="55"/>
      <c r="H44" s="55"/>
      <c r="I44" s="55"/>
      <c r="J44" s="212"/>
      <c r="K44" s="212"/>
      <c r="L44" s="212"/>
      <c r="M44" s="212"/>
      <c r="N44" s="212"/>
      <c r="O44" s="212"/>
      <c r="P44" s="212"/>
      <c r="Q44" s="212"/>
      <c r="R44" s="212"/>
      <c r="S44" s="214"/>
      <c r="T44" s="212"/>
      <c r="U44" s="212"/>
      <c r="V44" s="212"/>
      <c r="W44" s="215"/>
      <c r="X44" s="215"/>
      <c r="Y44" s="216"/>
      <c r="Z44" s="217"/>
      <c r="AA44" s="212"/>
      <c r="AB44" s="212"/>
      <c r="AC44" s="212"/>
      <c r="AD44" s="212"/>
      <c r="AE44" s="218"/>
      <c r="AF44" s="219"/>
      <c r="AG44" s="220"/>
      <c r="AH44" s="212"/>
      <c r="AI44" s="212"/>
      <c r="AJ44" s="212"/>
      <c r="AK44" s="221"/>
      <c r="AL44" s="215"/>
      <c r="AM44" s="212"/>
      <c r="AN44" s="212"/>
      <c r="AO44" s="212"/>
      <c r="AP44" s="215"/>
      <c r="AQ44" s="215"/>
      <c r="AR44" s="215"/>
      <c r="AS44" s="215"/>
      <c r="AT44" s="215"/>
      <c r="AU44" s="216"/>
      <c r="AV44" s="222"/>
      <c r="AW44" s="223"/>
      <c r="AX44" s="215"/>
      <c r="AZ44" s="215"/>
      <c r="BA44" s="215"/>
      <c r="BB44" s="215"/>
      <c r="BC44" s="216"/>
      <c r="BH44" s="224"/>
      <c r="BK44" s="225"/>
      <c r="BM44" s="225"/>
      <c r="BU44" s="226"/>
      <c r="BW44" s="225"/>
      <c r="BY44" s="225"/>
      <c r="BZ44" s="54"/>
      <c r="CA44" s="225"/>
    </row>
    <row r="45" spans="2:79" x14ac:dyDescent="0.2">
      <c r="B45" s="212"/>
      <c r="D45" s="213"/>
      <c r="E45" s="55"/>
      <c r="F45" s="55"/>
      <c r="G45" s="55"/>
      <c r="H45" s="55"/>
      <c r="I45" s="55"/>
      <c r="J45" s="212"/>
      <c r="K45" s="212"/>
      <c r="L45" s="212"/>
      <c r="M45" s="212"/>
      <c r="N45" s="212"/>
      <c r="O45" s="212"/>
      <c r="P45" s="212"/>
      <c r="Q45" s="212"/>
      <c r="R45" s="212"/>
      <c r="S45" s="214"/>
      <c r="T45" s="212"/>
      <c r="U45" s="212"/>
      <c r="V45" s="212"/>
      <c r="W45" s="215"/>
      <c r="X45" s="215"/>
      <c r="Y45" s="216"/>
      <c r="Z45" s="217"/>
      <c r="AA45" s="212"/>
      <c r="AB45" s="212"/>
      <c r="AC45" s="212"/>
      <c r="AD45" s="212"/>
      <c r="AE45" s="218"/>
      <c r="AF45" s="219"/>
      <c r="AG45" s="220"/>
      <c r="AH45" s="212"/>
      <c r="AI45" s="212"/>
      <c r="AJ45" s="212"/>
      <c r="AK45" s="221"/>
      <c r="AL45" s="215"/>
      <c r="AM45" s="212"/>
      <c r="AN45" s="212"/>
      <c r="AO45" s="212"/>
      <c r="AP45" s="215"/>
      <c r="AQ45" s="215"/>
      <c r="AR45" s="215"/>
      <c r="AS45" s="215"/>
      <c r="AT45" s="215"/>
      <c r="AU45" s="216"/>
      <c r="AV45" s="222"/>
      <c r="AW45" s="223"/>
      <c r="AX45" s="215"/>
      <c r="AZ45" s="215"/>
      <c r="BA45" s="215"/>
      <c r="BB45" s="215"/>
      <c r="BC45" s="216"/>
      <c r="BH45" s="224"/>
      <c r="BK45" s="225"/>
      <c r="BM45" s="225"/>
      <c r="BU45" s="226"/>
      <c r="BW45" s="225"/>
      <c r="BY45" s="225"/>
      <c r="BZ45" s="54"/>
      <c r="CA45" s="225"/>
    </row>
    <row r="46" spans="2:79" x14ac:dyDescent="0.2">
      <c r="B46" s="212"/>
      <c r="D46" s="213"/>
      <c r="E46" s="55"/>
      <c r="F46" s="55"/>
      <c r="G46" s="55"/>
      <c r="H46" s="55"/>
      <c r="I46" s="55"/>
      <c r="J46" s="212"/>
      <c r="K46" s="212"/>
      <c r="L46" s="212"/>
      <c r="M46" s="212"/>
      <c r="N46" s="212"/>
      <c r="O46" s="212"/>
      <c r="P46" s="212"/>
      <c r="Q46" s="212"/>
      <c r="R46" s="212"/>
      <c r="S46" s="214"/>
      <c r="T46" s="212"/>
      <c r="U46" s="212"/>
      <c r="V46" s="212"/>
      <c r="W46" s="215"/>
      <c r="X46" s="215"/>
      <c r="Y46" s="216"/>
      <c r="Z46" s="217"/>
      <c r="AA46" s="212"/>
      <c r="AB46" s="212"/>
      <c r="AC46" s="212"/>
      <c r="AD46" s="212"/>
      <c r="AE46" s="218"/>
      <c r="AF46" s="219"/>
      <c r="AG46" s="220"/>
      <c r="AH46" s="212"/>
      <c r="AI46" s="212"/>
      <c r="AJ46" s="212"/>
      <c r="AK46" s="221"/>
      <c r="AL46" s="215"/>
      <c r="AM46" s="212"/>
      <c r="AN46" s="212"/>
      <c r="AO46" s="212"/>
      <c r="AP46" s="215"/>
      <c r="AQ46" s="215"/>
      <c r="AR46" s="215"/>
      <c r="AS46" s="215"/>
      <c r="AT46" s="215"/>
      <c r="AU46" s="216"/>
      <c r="AV46" s="222"/>
      <c r="AW46" s="223"/>
      <c r="AX46" s="215"/>
      <c r="AZ46" s="215"/>
      <c r="BA46" s="215"/>
      <c r="BB46" s="215"/>
      <c r="BC46" s="216"/>
      <c r="BH46" s="224"/>
      <c r="BK46" s="225"/>
      <c r="BM46" s="225"/>
      <c r="BU46" s="226"/>
      <c r="BW46" s="225"/>
      <c r="BY46" s="225"/>
      <c r="BZ46" s="54"/>
      <c r="CA46" s="225"/>
    </row>
    <row r="47" spans="2:79" x14ac:dyDescent="0.2">
      <c r="B47" s="212"/>
      <c r="D47" s="213"/>
      <c r="E47" s="55"/>
      <c r="F47" s="55"/>
      <c r="G47" s="55"/>
      <c r="H47" s="55"/>
      <c r="I47" s="55"/>
      <c r="J47" s="212"/>
      <c r="K47" s="212"/>
      <c r="L47" s="212"/>
      <c r="M47" s="212"/>
      <c r="N47" s="212"/>
      <c r="O47" s="212"/>
      <c r="P47" s="212"/>
      <c r="Q47" s="212"/>
      <c r="R47" s="212"/>
      <c r="S47" s="214"/>
      <c r="T47" s="212"/>
      <c r="U47" s="212"/>
      <c r="V47" s="212"/>
      <c r="W47" s="215"/>
      <c r="X47" s="215"/>
      <c r="Y47" s="216"/>
      <c r="Z47" s="217"/>
      <c r="AA47" s="212"/>
      <c r="AB47" s="212"/>
      <c r="AC47" s="212"/>
      <c r="AD47" s="212"/>
      <c r="AE47" s="218"/>
      <c r="AF47" s="219"/>
      <c r="AG47" s="220"/>
      <c r="AH47" s="212"/>
      <c r="AI47" s="212"/>
      <c r="AJ47" s="212"/>
      <c r="AK47" s="221"/>
      <c r="AL47" s="215"/>
      <c r="AM47" s="212"/>
      <c r="AN47" s="212"/>
      <c r="AO47" s="212"/>
      <c r="AP47" s="215"/>
      <c r="AQ47" s="215"/>
      <c r="AR47" s="215"/>
      <c r="AS47" s="215"/>
      <c r="AT47" s="215"/>
      <c r="AU47" s="216"/>
      <c r="AV47" s="222"/>
      <c r="AW47" s="223"/>
      <c r="AX47" s="215"/>
      <c r="AZ47" s="215"/>
      <c r="BA47" s="215"/>
      <c r="BB47" s="215"/>
      <c r="BC47" s="216"/>
      <c r="BH47" s="224"/>
      <c r="BK47" s="225"/>
      <c r="BM47" s="225"/>
      <c r="BU47" s="226"/>
      <c r="BW47" s="225"/>
      <c r="BY47" s="225"/>
      <c r="BZ47" s="54"/>
      <c r="CA47" s="225"/>
    </row>
    <row r="48" spans="2:79" x14ac:dyDescent="0.2">
      <c r="B48" s="212"/>
      <c r="D48" s="213"/>
      <c r="E48" s="55"/>
      <c r="F48" s="55"/>
      <c r="G48" s="55"/>
      <c r="H48" s="55"/>
      <c r="I48" s="55"/>
      <c r="J48" s="212"/>
      <c r="K48" s="212"/>
      <c r="L48" s="212"/>
      <c r="M48" s="212"/>
      <c r="N48" s="212"/>
      <c r="O48" s="212"/>
      <c r="P48" s="212"/>
      <c r="Q48" s="212"/>
      <c r="R48" s="212"/>
      <c r="S48" s="214"/>
      <c r="T48" s="212"/>
      <c r="U48" s="212"/>
      <c r="V48" s="212"/>
      <c r="W48" s="215"/>
      <c r="X48" s="215"/>
      <c r="Y48" s="216"/>
      <c r="Z48" s="217"/>
      <c r="AA48" s="212"/>
      <c r="AB48" s="212"/>
      <c r="AC48" s="212"/>
      <c r="AD48" s="212"/>
      <c r="AE48" s="218"/>
      <c r="AF48" s="219"/>
      <c r="AG48" s="220"/>
      <c r="AH48" s="212"/>
      <c r="AI48" s="212"/>
      <c r="AJ48" s="212"/>
      <c r="AK48" s="221"/>
      <c r="AL48" s="215"/>
      <c r="AM48" s="212"/>
      <c r="AN48" s="212"/>
      <c r="AO48" s="212"/>
      <c r="AP48" s="215"/>
      <c r="AQ48" s="215"/>
      <c r="AR48" s="215"/>
      <c r="AS48" s="215"/>
      <c r="AT48" s="215"/>
      <c r="AU48" s="216"/>
      <c r="AV48" s="222"/>
      <c r="AW48" s="223"/>
      <c r="AX48" s="215"/>
      <c r="AZ48" s="215"/>
      <c r="BA48" s="215"/>
      <c r="BB48" s="215"/>
      <c r="BC48" s="216"/>
      <c r="BH48" s="224"/>
      <c r="BK48" s="225"/>
      <c r="BM48" s="225"/>
      <c r="BU48" s="226"/>
      <c r="BW48" s="225"/>
      <c r="BY48" s="225"/>
      <c r="BZ48" s="54"/>
      <c r="CA48" s="225"/>
    </row>
    <row r="49" spans="2:79" x14ac:dyDescent="0.2">
      <c r="B49" s="212"/>
      <c r="D49" s="213"/>
      <c r="E49" s="55"/>
      <c r="F49" s="55"/>
      <c r="G49" s="55"/>
      <c r="H49" s="55"/>
      <c r="I49" s="55"/>
      <c r="J49" s="212"/>
      <c r="K49" s="212"/>
      <c r="L49" s="212"/>
      <c r="M49" s="212"/>
      <c r="N49" s="212"/>
      <c r="O49" s="212"/>
      <c r="P49" s="212"/>
      <c r="Q49" s="212"/>
      <c r="R49" s="212"/>
      <c r="S49" s="214"/>
      <c r="T49" s="212"/>
      <c r="U49" s="212"/>
      <c r="V49" s="212"/>
      <c r="W49" s="215"/>
      <c r="X49" s="215"/>
      <c r="Y49" s="216"/>
      <c r="Z49" s="217"/>
      <c r="AA49" s="212"/>
      <c r="AB49" s="212"/>
      <c r="AC49" s="212"/>
      <c r="AD49" s="212"/>
      <c r="AE49" s="218"/>
      <c r="AF49" s="219"/>
      <c r="AG49" s="220"/>
      <c r="AH49" s="212"/>
      <c r="AI49" s="212"/>
      <c r="AJ49" s="212"/>
      <c r="AK49" s="221"/>
      <c r="AL49" s="215"/>
      <c r="AM49" s="212"/>
      <c r="AN49" s="212"/>
      <c r="AO49" s="212"/>
      <c r="AP49" s="215"/>
      <c r="AQ49" s="215"/>
      <c r="AR49" s="215"/>
      <c r="AS49" s="215"/>
      <c r="AT49" s="215"/>
      <c r="AU49" s="216"/>
      <c r="AV49" s="222"/>
      <c r="AW49" s="223"/>
      <c r="AX49" s="215"/>
      <c r="AZ49" s="215"/>
      <c r="BA49" s="215"/>
      <c r="BB49" s="215"/>
      <c r="BC49" s="216"/>
      <c r="BH49" s="224"/>
      <c r="BK49" s="225"/>
      <c r="BM49" s="225"/>
      <c r="BU49" s="226"/>
      <c r="BW49" s="225"/>
      <c r="BY49" s="225"/>
      <c r="BZ49" s="54"/>
      <c r="CA49" s="225"/>
    </row>
    <row r="50" spans="2:79" x14ac:dyDescent="0.2">
      <c r="B50" s="212"/>
      <c r="D50" s="213"/>
      <c r="E50" s="55"/>
      <c r="F50" s="55"/>
      <c r="G50" s="55"/>
      <c r="H50" s="55"/>
      <c r="I50" s="55"/>
      <c r="J50" s="212"/>
      <c r="K50" s="212"/>
      <c r="L50" s="212"/>
      <c r="M50" s="212"/>
      <c r="N50" s="212"/>
      <c r="O50" s="212"/>
      <c r="P50" s="212"/>
      <c r="Q50" s="212"/>
      <c r="R50" s="212"/>
      <c r="S50" s="214"/>
      <c r="T50" s="212"/>
      <c r="U50" s="212"/>
      <c r="V50" s="212"/>
      <c r="W50" s="215"/>
      <c r="X50" s="215"/>
      <c r="Y50" s="216"/>
      <c r="Z50" s="217"/>
      <c r="AA50" s="212"/>
      <c r="AB50" s="212"/>
      <c r="AC50" s="212"/>
      <c r="AD50" s="212"/>
      <c r="AE50" s="218"/>
      <c r="AF50" s="219"/>
      <c r="AG50" s="220"/>
      <c r="AH50" s="212"/>
      <c r="AI50" s="212"/>
      <c r="AJ50" s="212"/>
      <c r="AK50" s="221"/>
      <c r="AL50" s="215"/>
      <c r="AM50" s="212"/>
      <c r="AN50" s="212"/>
      <c r="AO50" s="212"/>
      <c r="AP50" s="215"/>
      <c r="AQ50" s="215"/>
      <c r="AR50" s="215"/>
      <c r="AS50" s="215"/>
      <c r="AT50" s="215"/>
      <c r="AU50" s="216"/>
      <c r="AV50" s="222"/>
      <c r="AW50" s="223"/>
      <c r="AX50" s="215"/>
      <c r="AZ50" s="215"/>
      <c r="BA50" s="215"/>
      <c r="BB50" s="215"/>
      <c r="BC50" s="216"/>
      <c r="BH50" s="224"/>
      <c r="BK50" s="225"/>
      <c r="BM50" s="225"/>
      <c r="BU50" s="226"/>
      <c r="BW50" s="225"/>
      <c r="BY50" s="225"/>
      <c r="BZ50" s="54"/>
      <c r="CA50" s="225"/>
    </row>
    <row r="51" spans="2:79" x14ac:dyDescent="0.2">
      <c r="B51" s="212"/>
      <c r="D51" s="213"/>
      <c r="E51" s="55"/>
      <c r="F51" s="55"/>
      <c r="G51" s="55"/>
      <c r="H51" s="55"/>
      <c r="I51" s="55"/>
      <c r="J51" s="212"/>
      <c r="K51" s="212"/>
      <c r="L51" s="212"/>
      <c r="M51" s="212"/>
      <c r="N51" s="212"/>
      <c r="O51" s="212"/>
      <c r="P51" s="212"/>
      <c r="Q51" s="212"/>
      <c r="R51" s="212"/>
      <c r="S51" s="214"/>
      <c r="T51" s="212"/>
      <c r="U51" s="212"/>
      <c r="V51" s="212"/>
      <c r="W51" s="215"/>
      <c r="X51" s="215"/>
      <c r="Y51" s="216"/>
      <c r="Z51" s="217"/>
      <c r="AA51" s="212"/>
      <c r="AB51" s="212"/>
      <c r="AC51" s="212"/>
      <c r="AD51" s="212"/>
      <c r="AE51" s="218"/>
      <c r="AF51" s="219"/>
      <c r="AG51" s="220"/>
      <c r="AH51" s="212"/>
      <c r="AI51" s="212"/>
      <c r="AJ51" s="212"/>
      <c r="AK51" s="221"/>
      <c r="AL51" s="215"/>
      <c r="AM51" s="212"/>
      <c r="AN51" s="212"/>
      <c r="AO51" s="212"/>
      <c r="AP51" s="215"/>
      <c r="AQ51" s="215"/>
      <c r="AR51" s="215"/>
      <c r="AS51" s="215"/>
      <c r="AT51" s="215"/>
      <c r="AU51" s="216"/>
      <c r="AV51" s="222"/>
      <c r="AW51" s="223"/>
      <c r="AX51" s="215"/>
      <c r="AZ51" s="215"/>
      <c r="BA51" s="215"/>
      <c r="BB51" s="215"/>
      <c r="BC51" s="216"/>
      <c r="BH51" s="224"/>
      <c r="BK51" s="225"/>
      <c r="BM51" s="225"/>
      <c r="BU51" s="226"/>
      <c r="BW51" s="225"/>
      <c r="BY51" s="225"/>
      <c r="BZ51" s="54"/>
      <c r="CA51" s="225"/>
    </row>
    <row r="52" spans="2:79" x14ac:dyDescent="0.2">
      <c r="B52" s="212"/>
      <c r="D52" s="213"/>
      <c r="E52" s="55"/>
      <c r="F52" s="55"/>
      <c r="G52" s="55"/>
      <c r="H52" s="55"/>
      <c r="I52" s="55"/>
      <c r="J52" s="212"/>
      <c r="K52" s="212"/>
      <c r="L52" s="212"/>
      <c r="M52" s="212"/>
      <c r="N52" s="212"/>
      <c r="O52" s="212"/>
      <c r="P52" s="212"/>
      <c r="Q52" s="212"/>
      <c r="R52" s="212"/>
      <c r="S52" s="214"/>
      <c r="T52" s="212"/>
      <c r="U52" s="212"/>
      <c r="V52" s="212"/>
      <c r="W52" s="215"/>
      <c r="X52" s="215"/>
      <c r="Y52" s="216"/>
      <c r="Z52" s="217"/>
      <c r="AA52" s="212"/>
      <c r="AB52" s="212"/>
      <c r="AC52" s="212"/>
      <c r="AD52" s="212"/>
      <c r="AE52" s="218"/>
      <c r="AF52" s="219"/>
      <c r="AG52" s="220"/>
      <c r="AH52" s="212"/>
      <c r="AI52" s="212"/>
      <c r="AJ52" s="212"/>
      <c r="AK52" s="221"/>
      <c r="AL52" s="215"/>
      <c r="AM52" s="212"/>
      <c r="AN52" s="212"/>
      <c r="AO52" s="212"/>
      <c r="AP52" s="215"/>
      <c r="AQ52" s="215"/>
      <c r="AR52" s="215"/>
      <c r="AS52" s="215"/>
      <c r="AT52" s="215"/>
      <c r="AU52" s="216"/>
      <c r="AV52" s="222"/>
      <c r="AW52" s="223"/>
      <c r="AX52" s="215"/>
      <c r="AZ52" s="215"/>
      <c r="BA52" s="215"/>
      <c r="BB52" s="215"/>
      <c r="BC52" s="216"/>
      <c r="BH52" s="224"/>
      <c r="BK52" s="225"/>
      <c r="BM52" s="225"/>
      <c r="BU52" s="226"/>
      <c r="BW52" s="225"/>
      <c r="BY52" s="225"/>
      <c r="BZ52" s="54"/>
      <c r="CA52" s="225"/>
    </row>
    <row r="53" spans="2:79" x14ac:dyDescent="0.2">
      <c r="B53" s="212"/>
      <c r="D53" s="213"/>
      <c r="E53" s="55"/>
      <c r="F53" s="55"/>
      <c r="G53" s="55"/>
      <c r="H53" s="55"/>
      <c r="I53" s="55"/>
      <c r="J53" s="212"/>
      <c r="K53" s="212"/>
      <c r="L53" s="212"/>
      <c r="M53" s="212"/>
      <c r="N53" s="212"/>
      <c r="O53" s="212"/>
      <c r="P53" s="212"/>
      <c r="Q53" s="212"/>
      <c r="R53" s="212"/>
      <c r="S53" s="214"/>
      <c r="T53" s="212"/>
      <c r="U53" s="212"/>
      <c r="V53" s="212"/>
      <c r="W53" s="215"/>
      <c r="X53" s="215"/>
      <c r="Y53" s="216"/>
      <c r="Z53" s="217"/>
      <c r="AA53" s="212"/>
      <c r="AB53" s="212"/>
      <c r="AC53" s="212"/>
      <c r="AD53" s="212"/>
      <c r="AE53" s="218"/>
      <c r="AF53" s="219"/>
      <c r="AG53" s="220"/>
      <c r="AH53" s="212"/>
      <c r="AI53" s="212"/>
      <c r="AJ53" s="212"/>
      <c r="AK53" s="221"/>
      <c r="AL53" s="215"/>
      <c r="AM53" s="212"/>
      <c r="AN53" s="212"/>
      <c r="AO53" s="212"/>
      <c r="AP53" s="215"/>
      <c r="AQ53" s="215"/>
      <c r="AR53" s="215"/>
      <c r="AS53" s="215"/>
      <c r="AT53" s="215"/>
      <c r="AU53" s="216"/>
      <c r="AV53" s="222"/>
      <c r="AW53" s="223"/>
      <c r="AX53" s="215"/>
      <c r="AZ53" s="215"/>
      <c r="BA53" s="215"/>
      <c r="BB53" s="215"/>
      <c r="BC53" s="216"/>
      <c r="BH53" s="224"/>
      <c r="BK53" s="225"/>
      <c r="BM53" s="225"/>
      <c r="BU53" s="226"/>
      <c r="BW53" s="225"/>
      <c r="BY53" s="225"/>
      <c r="BZ53" s="54"/>
      <c r="CA53" s="225"/>
    </row>
    <row r="54" spans="2:79" x14ac:dyDescent="0.2">
      <c r="B54" s="212"/>
      <c r="D54" s="213"/>
      <c r="E54" s="55"/>
      <c r="F54" s="55"/>
      <c r="G54" s="55"/>
      <c r="H54" s="55"/>
      <c r="I54" s="55"/>
      <c r="J54" s="212"/>
      <c r="K54" s="212"/>
      <c r="L54" s="212"/>
      <c r="M54" s="212"/>
      <c r="N54" s="212"/>
      <c r="O54" s="212"/>
      <c r="P54" s="212"/>
      <c r="Q54" s="212"/>
      <c r="R54" s="212"/>
      <c r="S54" s="214"/>
      <c r="T54" s="212"/>
      <c r="U54" s="212"/>
      <c r="V54" s="212"/>
      <c r="W54" s="215"/>
      <c r="X54" s="215"/>
      <c r="Y54" s="216"/>
      <c r="Z54" s="217"/>
      <c r="AA54" s="212"/>
      <c r="AB54" s="212"/>
      <c r="AC54" s="212"/>
      <c r="AD54" s="212"/>
      <c r="AE54" s="218"/>
      <c r="AF54" s="219"/>
      <c r="AG54" s="220"/>
      <c r="AH54" s="212"/>
      <c r="AI54" s="212"/>
      <c r="AJ54" s="212"/>
      <c r="AK54" s="221"/>
      <c r="AL54" s="215"/>
      <c r="AM54" s="212"/>
      <c r="AN54" s="212"/>
      <c r="AO54" s="212"/>
      <c r="AP54" s="215"/>
      <c r="AQ54" s="215"/>
      <c r="AR54" s="215"/>
      <c r="AS54" s="215"/>
      <c r="AT54" s="215"/>
      <c r="AU54" s="216"/>
      <c r="AV54" s="222"/>
      <c r="AW54" s="223"/>
      <c r="AX54" s="215"/>
      <c r="AZ54" s="215"/>
      <c r="BA54" s="215"/>
      <c r="BB54" s="215"/>
      <c r="BC54" s="216"/>
      <c r="BH54" s="224"/>
      <c r="BK54" s="225"/>
      <c r="BM54" s="225"/>
      <c r="BU54" s="226"/>
      <c r="BW54" s="225"/>
      <c r="BY54" s="225"/>
      <c r="BZ54" s="54"/>
      <c r="CA54" s="225"/>
    </row>
    <row r="55" spans="2:79" x14ac:dyDescent="0.2">
      <c r="B55" s="212"/>
      <c r="D55" s="213"/>
      <c r="E55" s="55"/>
      <c r="F55" s="55"/>
      <c r="G55" s="55"/>
      <c r="H55" s="55"/>
      <c r="I55" s="55"/>
      <c r="J55" s="212"/>
      <c r="K55" s="212"/>
      <c r="L55" s="212"/>
      <c r="M55" s="212"/>
      <c r="N55" s="212"/>
      <c r="O55" s="212"/>
      <c r="P55" s="212"/>
      <c r="Q55" s="212"/>
      <c r="R55" s="212"/>
      <c r="S55" s="214"/>
      <c r="T55" s="212"/>
      <c r="U55" s="212"/>
      <c r="V55" s="212"/>
      <c r="W55" s="215"/>
      <c r="X55" s="215"/>
      <c r="Y55" s="216"/>
      <c r="Z55" s="217"/>
      <c r="AA55" s="212"/>
      <c r="AB55" s="212"/>
      <c r="AC55" s="212"/>
      <c r="AD55" s="212"/>
      <c r="AE55" s="218"/>
      <c r="AF55" s="219"/>
      <c r="AG55" s="220"/>
      <c r="AH55" s="212"/>
      <c r="AI55" s="212"/>
      <c r="AJ55" s="212"/>
      <c r="AK55" s="221"/>
      <c r="AL55" s="215"/>
      <c r="AM55" s="212"/>
      <c r="AN55" s="212"/>
      <c r="AO55" s="212"/>
      <c r="AP55" s="215"/>
      <c r="AQ55" s="215"/>
      <c r="AR55" s="215"/>
      <c r="AS55" s="215"/>
      <c r="AT55" s="215"/>
      <c r="AU55" s="216"/>
      <c r="AV55" s="222"/>
      <c r="AW55" s="223"/>
      <c r="AX55" s="215"/>
      <c r="AZ55" s="215"/>
      <c r="BA55" s="215"/>
      <c r="BB55" s="215"/>
      <c r="BC55" s="216"/>
      <c r="BH55" s="224"/>
      <c r="BK55" s="225"/>
      <c r="BM55" s="225"/>
      <c r="BU55" s="226"/>
      <c r="BW55" s="225"/>
      <c r="BY55" s="225"/>
      <c r="BZ55" s="54"/>
      <c r="CA55" s="225"/>
    </row>
    <row r="56" spans="2:79" x14ac:dyDescent="0.2">
      <c r="B56" s="212"/>
      <c r="D56" s="213"/>
      <c r="E56" s="55"/>
      <c r="F56" s="55"/>
      <c r="G56" s="55"/>
      <c r="H56" s="55"/>
      <c r="I56" s="55"/>
      <c r="J56" s="212"/>
      <c r="K56" s="212"/>
      <c r="L56" s="212"/>
      <c r="M56" s="212"/>
      <c r="N56" s="212"/>
      <c r="O56" s="212"/>
      <c r="P56" s="212"/>
      <c r="Q56" s="212"/>
      <c r="R56" s="212"/>
      <c r="S56" s="214"/>
      <c r="T56" s="212"/>
      <c r="U56" s="212"/>
      <c r="V56" s="212"/>
      <c r="W56" s="215"/>
      <c r="X56" s="215"/>
      <c r="Y56" s="216"/>
      <c r="Z56" s="217"/>
      <c r="AA56" s="212"/>
      <c r="AB56" s="212"/>
      <c r="AC56" s="212"/>
      <c r="AD56" s="212"/>
      <c r="AE56" s="218"/>
      <c r="AF56" s="219"/>
      <c r="AG56" s="220"/>
      <c r="AH56" s="212"/>
      <c r="AI56" s="212"/>
      <c r="AJ56" s="212"/>
      <c r="AK56" s="221"/>
      <c r="AL56" s="215"/>
      <c r="AM56" s="212"/>
      <c r="AN56" s="212"/>
      <c r="AO56" s="212"/>
      <c r="AP56" s="215"/>
      <c r="AQ56" s="215"/>
      <c r="AR56" s="215"/>
      <c r="AS56" s="215"/>
      <c r="AT56" s="215"/>
      <c r="AU56" s="216"/>
      <c r="AV56" s="222"/>
      <c r="AW56" s="223"/>
      <c r="AX56" s="215"/>
      <c r="AZ56" s="215"/>
      <c r="BA56" s="215"/>
      <c r="BB56" s="215"/>
      <c r="BC56" s="216"/>
      <c r="BH56" s="224"/>
      <c r="BK56" s="225"/>
      <c r="BM56" s="225"/>
      <c r="BU56" s="226"/>
      <c r="BW56" s="225"/>
      <c r="BY56" s="225"/>
      <c r="BZ56" s="54"/>
      <c r="CA56" s="225"/>
    </row>
    <row r="57" spans="2:79" x14ac:dyDescent="0.2">
      <c r="B57" s="212"/>
      <c r="D57" s="213"/>
      <c r="E57" s="55"/>
      <c r="F57" s="55"/>
      <c r="G57" s="55"/>
      <c r="H57" s="55"/>
      <c r="I57" s="55"/>
      <c r="J57" s="212"/>
      <c r="K57" s="212"/>
      <c r="L57" s="212"/>
      <c r="M57" s="212"/>
      <c r="N57" s="212"/>
      <c r="O57" s="212"/>
      <c r="P57" s="212"/>
      <c r="Q57" s="212"/>
      <c r="R57" s="212"/>
      <c r="S57" s="214"/>
      <c r="T57" s="212"/>
      <c r="U57" s="212"/>
      <c r="V57" s="212"/>
      <c r="W57" s="215"/>
      <c r="X57" s="215"/>
      <c r="Y57" s="216"/>
      <c r="Z57" s="217"/>
      <c r="AA57" s="212"/>
      <c r="AB57" s="212"/>
      <c r="AC57" s="212"/>
      <c r="AD57" s="212"/>
      <c r="AE57" s="218"/>
      <c r="AF57" s="219"/>
      <c r="AG57" s="220"/>
      <c r="AH57" s="212"/>
      <c r="AI57" s="212"/>
      <c r="AJ57" s="212"/>
      <c r="AK57" s="221"/>
      <c r="AL57" s="215"/>
      <c r="AM57" s="212"/>
      <c r="AN57" s="212"/>
      <c r="AO57" s="212"/>
      <c r="AP57" s="215"/>
      <c r="AQ57" s="215"/>
      <c r="AR57" s="215"/>
      <c r="AS57" s="215"/>
      <c r="AT57" s="215"/>
      <c r="AU57" s="216"/>
      <c r="AV57" s="222"/>
      <c r="AW57" s="223"/>
      <c r="AX57" s="215"/>
      <c r="AZ57" s="215"/>
      <c r="BA57" s="215"/>
      <c r="BB57" s="215"/>
      <c r="BC57" s="216"/>
      <c r="BH57" s="224"/>
      <c r="BK57" s="225"/>
      <c r="BM57" s="225"/>
      <c r="BU57" s="226"/>
      <c r="BW57" s="225"/>
      <c r="BY57" s="225"/>
      <c r="BZ57" s="54"/>
      <c r="CA57" s="225"/>
    </row>
    <row r="58" spans="2:79" x14ac:dyDescent="0.2">
      <c r="B58" s="212"/>
      <c r="D58" s="213"/>
      <c r="E58" s="55"/>
      <c r="F58" s="55"/>
      <c r="G58" s="55"/>
      <c r="H58" s="55"/>
      <c r="I58" s="55"/>
      <c r="J58" s="212"/>
      <c r="K58" s="212"/>
      <c r="L58" s="212"/>
      <c r="M58" s="212"/>
      <c r="N58" s="212"/>
      <c r="O58" s="212"/>
      <c r="P58" s="212"/>
      <c r="Q58" s="212"/>
      <c r="R58" s="212"/>
      <c r="S58" s="214"/>
      <c r="T58" s="212"/>
      <c r="U58" s="212"/>
      <c r="V58" s="212"/>
      <c r="W58" s="215"/>
      <c r="X58" s="215"/>
      <c r="Y58" s="216"/>
      <c r="Z58" s="217"/>
      <c r="AA58" s="212"/>
      <c r="AB58" s="212"/>
      <c r="AC58" s="212"/>
      <c r="AD58" s="212"/>
      <c r="AE58" s="218"/>
      <c r="AF58" s="219"/>
      <c r="AG58" s="220"/>
      <c r="AH58" s="212"/>
      <c r="AI58" s="212"/>
      <c r="AJ58" s="212"/>
      <c r="AK58" s="221"/>
      <c r="AL58" s="215"/>
      <c r="AM58" s="212"/>
      <c r="AN58" s="212"/>
      <c r="AO58" s="212"/>
      <c r="AP58" s="215"/>
      <c r="AQ58" s="215"/>
      <c r="AR58" s="215"/>
      <c r="AS58" s="215"/>
      <c r="AT58" s="215"/>
      <c r="AU58" s="216"/>
      <c r="AV58" s="222"/>
      <c r="AW58" s="223"/>
      <c r="AX58" s="215"/>
      <c r="AZ58" s="215"/>
      <c r="BA58" s="215"/>
      <c r="BB58" s="215"/>
      <c r="BC58" s="216"/>
      <c r="BH58" s="224"/>
      <c r="BK58" s="225"/>
      <c r="BM58" s="225"/>
      <c r="BU58" s="226"/>
      <c r="BW58" s="225"/>
      <c r="BY58" s="225"/>
      <c r="BZ58" s="54"/>
      <c r="CA58" s="225"/>
    </row>
    <row r="59" spans="2:79" x14ac:dyDescent="0.2">
      <c r="B59" s="212"/>
      <c r="D59" s="213"/>
      <c r="E59" s="55"/>
      <c r="F59" s="55"/>
      <c r="G59" s="55"/>
      <c r="H59" s="55"/>
      <c r="I59" s="55"/>
      <c r="J59" s="212"/>
      <c r="K59" s="212"/>
      <c r="L59" s="212"/>
      <c r="M59" s="212"/>
      <c r="N59" s="212"/>
      <c r="O59" s="212"/>
      <c r="P59" s="212"/>
      <c r="Q59" s="212"/>
      <c r="R59" s="212"/>
      <c r="S59" s="214"/>
      <c r="T59" s="212"/>
      <c r="U59" s="212"/>
      <c r="V59" s="212"/>
      <c r="W59" s="215"/>
      <c r="X59" s="215"/>
      <c r="Y59" s="216"/>
      <c r="Z59" s="217"/>
      <c r="AA59" s="212"/>
      <c r="AB59" s="212"/>
      <c r="AC59" s="212"/>
      <c r="AD59" s="212"/>
      <c r="AE59" s="218"/>
      <c r="AF59" s="219"/>
      <c r="AG59" s="220"/>
      <c r="AH59" s="212"/>
      <c r="AI59" s="212"/>
      <c r="AJ59" s="212"/>
      <c r="AK59" s="221"/>
      <c r="AL59" s="215"/>
      <c r="AM59" s="212"/>
      <c r="AN59" s="212"/>
      <c r="AO59" s="212"/>
      <c r="AP59" s="215"/>
      <c r="AQ59" s="215"/>
      <c r="AR59" s="215"/>
      <c r="AS59" s="215"/>
      <c r="AT59" s="215"/>
      <c r="AU59" s="216"/>
      <c r="AV59" s="222"/>
      <c r="AW59" s="223"/>
      <c r="AX59" s="215"/>
      <c r="AZ59" s="215"/>
      <c r="BA59" s="215"/>
      <c r="BB59" s="215"/>
      <c r="BC59" s="216"/>
      <c r="BH59" s="224"/>
      <c r="BK59" s="225"/>
      <c r="BM59" s="225"/>
      <c r="BU59" s="226"/>
      <c r="BW59" s="225"/>
      <c r="BY59" s="225"/>
      <c r="BZ59" s="54"/>
      <c r="CA59" s="225"/>
    </row>
    <row r="60" spans="2:79" x14ac:dyDescent="0.2">
      <c r="B60" s="212"/>
      <c r="D60" s="213"/>
      <c r="E60" s="55"/>
      <c r="F60" s="55"/>
      <c r="G60" s="55"/>
      <c r="H60" s="55"/>
      <c r="I60" s="55"/>
      <c r="J60" s="212"/>
      <c r="K60" s="212"/>
      <c r="L60" s="212"/>
      <c r="M60" s="212"/>
      <c r="N60" s="212"/>
      <c r="O60" s="212"/>
      <c r="P60" s="212"/>
      <c r="Q60" s="212"/>
      <c r="R60" s="212"/>
      <c r="S60" s="214"/>
      <c r="T60" s="212"/>
      <c r="U60" s="212"/>
      <c r="V60" s="212"/>
      <c r="W60" s="215"/>
      <c r="X60" s="215"/>
      <c r="Y60" s="216"/>
      <c r="Z60" s="217"/>
      <c r="AA60" s="212"/>
      <c r="AB60" s="212"/>
      <c r="AC60" s="212"/>
      <c r="AD60" s="212"/>
      <c r="AE60" s="218"/>
      <c r="AF60" s="219"/>
      <c r="AG60" s="220"/>
      <c r="AH60" s="212"/>
      <c r="AI60" s="212"/>
      <c r="AJ60" s="212"/>
      <c r="AK60" s="221"/>
      <c r="AL60" s="215"/>
      <c r="AM60" s="212"/>
      <c r="AN60" s="212"/>
      <c r="AO60" s="212"/>
      <c r="AP60" s="215"/>
      <c r="AQ60" s="215"/>
      <c r="AR60" s="215"/>
      <c r="AS60" s="215"/>
      <c r="AT60" s="215"/>
      <c r="AU60" s="216"/>
      <c r="AV60" s="222"/>
      <c r="AW60" s="223"/>
      <c r="AX60" s="215"/>
      <c r="AZ60" s="215"/>
      <c r="BA60" s="215"/>
      <c r="BB60" s="215"/>
      <c r="BC60" s="216"/>
      <c r="BH60" s="224"/>
      <c r="BK60" s="225"/>
      <c r="BM60" s="225"/>
      <c r="BU60" s="226"/>
      <c r="BW60" s="225"/>
      <c r="BY60" s="225"/>
      <c r="BZ60" s="54"/>
      <c r="CA60" s="225"/>
    </row>
    <row r="61" spans="2:79" x14ac:dyDescent="0.2">
      <c r="B61" s="212"/>
      <c r="D61" s="213"/>
      <c r="E61" s="55"/>
      <c r="F61" s="55"/>
      <c r="G61" s="55"/>
      <c r="H61" s="55"/>
      <c r="I61" s="55"/>
      <c r="J61" s="212"/>
      <c r="K61" s="212"/>
      <c r="L61" s="212"/>
      <c r="M61" s="212"/>
      <c r="N61" s="212"/>
      <c r="O61" s="212"/>
      <c r="P61" s="212"/>
      <c r="Q61" s="212"/>
      <c r="R61" s="212"/>
      <c r="S61" s="214"/>
      <c r="T61" s="212"/>
      <c r="U61" s="212"/>
      <c r="V61" s="212"/>
      <c r="W61" s="215"/>
      <c r="X61" s="215"/>
      <c r="Y61" s="216"/>
      <c r="Z61" s="217"/>
      <c r="AA61" s="212"/>
      <c r="AB61" s="212"/>
      <c r="AC61" s="212"/>
      <c r="AD61" s="212"/>
      <c r="AE61" s="218"/>
      <c r="AF61" s="219"/>
      <c r="AG61" s="220"/>
      <c r="AH61" s="212"/>
      <c r="AI61" s="212"/>
      <c r="AJ61" s="212"/>
      <c r="AK61" s="221"/>
      <c r="AL61" s="215"/>
      <c r="AM61" s="212"/>
      <c r="AN61" s="212"/>
      <c r="AO61" s="212"/>
      <c r="AP61" s="215"/>
      <c r="AQ61" s="215"/>
      <c r="AR61" s="215"/>
      <c r="AS61" s="215"/>
      <c r="AT61" s="215"/>
      <c r="AU61" s="216"/>
      <c r="AV61" s="222"/>
      <c r="AW61" s="223"/>
      <c r="AX61" s="215"/>
      <c r="AZ61" s="215"/>
      <c r="BA61" s="215"/>
      <c r="BB61" s="215"/>
      <c r="BC61" s="216"/>
      <c r="BH61" s="224"/>
      <c r="BK61" s="225"/>
      <c r="BM61" s="225"/>
      <c r="BU61" s="226"/>
      <c r="BW61" s="225"/>
      <c r="BY61" s="225"/>
      <c r="BZ61" s="54"/>
      <c r="CA61" s="225"/>
    </row>
    <row r="62" spans="2:79" x14ac:dyDescent="0.2">
      <c r="B62" s="212"/>
      <c r="D62" s="213"/>
      <c r="E62" s="55"/>
      <c r="F62" s="55"/>
      <c r="G62" s="55"/>
      <c r="H62" s="55"/>
      <c r="I62" s="55"/>
      <c r="J62" s="212"/>
      <c r="K62" s="212"/>
      <c r="L62" s="212"/>
      <c r="M62" s="212"/>
      <c r="N62" s="212"/>
      <c r="O62" s="212"/>
      <c r="P62" s="212"/>
      <c r="Q62" s="212"/>
      <c r="R62" s="212"/>
      <c r="S62" s="214"/>
      <c r="T62" s="212"/>
      <c r="U62" s="212"/>
      <c r="V62" s="212"/>
      <c r="W62" s="215"/>
      <c r="X62" s="215"/>
      <c r="Y62" s="216"/>
      <c r="Z62" s="217"/>
      <c r="AA62" s="212"/>
      <c r="AB62" s="212"/>
      <c r="AC62" s="212"/>
      <c r="AD62" s="212"/>
      <c r="AE62" s="218"/>
      <c r="AF62" s="219"/>
      <c r="AG62" s="220"/>
      <c r="AH62" s="212"/>
      <c r="AI62" s="212"/>
      <c r="AJ62" s="212"/>
      <c r="AK62" s="221"/>
      <c r="AL62" s="215"/>
      <c r="AM62" s="212"/>
      <c r="AN62" s="212"/>
      <c r="AO62" s="212"/>
      <c r="AP62" s="215"/>
      <c r="AQ62" s="215"/>
      <c r="AR62" s="215"/>
      <c r="AS62" s="215"/>
      <c r="AT62" s="215"/>
      <c r="AU62" s="216"/>
      <c r="AV62" s="222"/>
      <c r="AW62" s="223"/>
      <c r="AX62" s="215"/>
      <c r="AZ62" s="215"/>
      <c r="BA62" s="215"/>
      <c r="BB62" s="215"/>
      <c r="BC62" s="216"/>
      <c r="BH62" s="224"/>
      <c r="BK62" s="225"/>
      <c r="BM62" s="225"/>
      <c r="BU62" s="226"/>
      <c r="BW62" s="225"/>
      <c r="BY62" s="225"/>
      <c r="BZ62" s="54"/>
      <c r="CA62" s="225"/>
    </row>
    <row r="63" spans="2:79" x14ac:dyDescent="0.2">
      <c r="B63" s="212"/>
      <c r="D63" s="213"/>
      <c r="E63" s="55"/>
      <c r="F63" s="55"/>
      <c r="G63" s="55"/>
      <c r="H63" s="55"/>
      <c r="I63" s="55"/>
      <c r="J63" s="212"/>
      <c r="K63" s="212"/>
      <c r="L63" s="212"/>
      <c r="M63" s="212"/>
      <c r="N63" s="212"/>
      <c r="O63" s="212"/>
      <c r="P63" s="212"/>
      <c r="Q63" s="212"/>
      <c r="R63" s="212"/>
      <c r="S63" s="214"/>
      <c r="T63" s="212"/>
      <c r="U63" s="212"/>
      <c r="V63" s="212"/>
      <c r="W63" s="215"/>
      <c r="X63" s="215"/>
      <c r="Y63" s="216"/>
      <c r="Z63" s="217"/>
      <c r="AA63" s="212"/>
      <c r="AB63" s="212"/>
      <c r="AC63" s="212"/>
      <c r="AD63" s="212"/>
      <c r="AE63" s="218"/>
      <c r="AF63" s="219"/>
      <c r="AG63" s="220"/>
      <c r="AH63" s="212"/>
      <c r="AI63" s="212"/>
      <c r="AJ63" s="212"/>
      <c r="AK63" s="221"/>
      <c r="AL63" s="215"/>
      <c r="AM63" s="212"/>
      <c r="AN63" s="212"/>
      <c r="AO63" s="212"/>
      <c r="AP63" s="215"/>
      <c r="AQ63" s="215"/>
      <c r="AR63" s="215"/>
      <c r="AS63" s="215"/>
      <c r="AT63" s="215"/>
      <c r="AU63" s="216"/>
      <c r="AV63" s="222"/>
      <c r="AW63" s="223"/>
      <c r="AX63" s="215"/>
      <c r="AZ63" s="215"/>
      <c r="BA63" s="215"/>
      <c r="BB63" s="215"/>
      <c r="BC63" s="216"/>
      <c r="BH63" s="224"/>
      <c r="BK63" s="225"/>
      <c r="BM63" s="225"/>
      <c r="BU63" s="226"/>
      <c r="BW63" s="225"/>
      <c r="BY63" s="225"/>
      <c r="BZ63" s="54"/>
      <c r="CA63" s="225"/>
    </row>
    <row r="64" spans="2:79" x14ac:dyDescent="0.2">
      <c r="B64" s="212"/>
      <c r="D64" s="213"/>
      <c r="E64" s="55"/>
      <c r="F64" s="55"/>
      <c r="G64" s="55"/>
      <c r="H64" s="55"/>
      <c r="I64" s="55"/>
      <c r="J64" s="212"/>
      <c r="K64" s="212"/>
      <c r="L64" s="212"/>
      <c r="M64" s="212"/>
      <c r="N64" s="212"/>
      <c r="O64" s="212"/>
      <c r="P64" s="212"/>
      <c r="Q64" s="212"/>
      <c r="R64" s="212"/>
      <c r="S64" s="214"/>
      <c r="T64" s="212"/>
      <c r="U64" s="212"/>
      <c r="V64" s="212"/>
      <c r="W64" s="215"/>
      <c r="X64" s="215"/>
      <c r="Y64" s="216"/>
      <c r="Z64" s="217"/>
      <c r="AA64" s="212"/>
      <c r="AB64" s="212"/>
      <c r="AC64" s="212"/>
      <c r="AD64" s="212"/>
      <c r="AE64" s="218"/>
      <c r="AF64" s="219"/>
      <c r="AG64" s="220"/>
      <c r="AH64" s="212"/>
      <c r="AI64" s="212"/>
      <c r="AJ64" s="212"/>
      <c r="AK64" s="221"/>
      <c r="AL64" s="215"/>
      <c r="AM64" s="212"/>
      <c r="AN64" s="212"/>
      <c r="AO64" s="212"/>
      <c r="AP64" s="215"/>
      <c r="AQ64" s="215"/>
      <c r="AR64" s="215"/>
      <c r="AS64" s="215"/>
      <c r="AT64" s="215"/>
      <c r="AU64" s="216"/>
      <c r="AV64" s="222"/>
      <c r="AW64" s="223"/>
      <c r="AX64" s="215"/>
      <c r="AZ64" s="215"/>
      <c r="BA64" s="215"/>
      <c r="BB64" s="215"/>
      <c r="BC64" s="216"/>
      <c r="BH64" s="224"/>
      <c r="BK64" s="225"/>
      <c r="BM64" s="225"/>
      <c r="BU64" s="226"/>
      <c r="BW64" s="225"/>
      <c r="BY64" s="225"/>
      <c r="BZ64" s="54"/>
      <c r="CA64" s="225"/>
    </row>
    <row r="65" spans="2:79" x14ac:dyDescent="0.2">
      <c r="B65" s="212"/>
      <c r="D65" s="213"/>
      <c r="E65" s="55"/>
      <c r="F65" s="55"/>
      <c r="G65" s="55"/>
      <c r="H65" s="55"/>
      <c r="I65" s="55"/>
      <c r="J65" s="212"/>
      <c r="K65" s="212"/>
      <c r="L65" s="212"/>
      <c r="M65" s="212"/>
      <c r="N65" s="212"/>
      <c r="O65" s="212"/>
      <c r="P65" s="212"/>
      <c r="Q65" s="212"/>
      <c r="R65" s="212"/>
      <c r="S65" s="214"/>
      <c r="T65" s="212"/>
      <c r="U65" s="212"/>
      <c r="V65" s="212"/>
      <c r="W65" s="215"/>
      <c r="X65" s="215"/>
      <c r="Y65" s="216"/>
      <c r="Z65" s="217"/>
      <c r="AA65" s="212"/>
      <c r="AB65" s="212"/>
      <c r="AC65" s="212"/>
      <c r="AD65" s="212"/>
      <c r="AE65" s="218"/>
      <c r="AF65" s="219"/>
      <c r="AG65" s="220"/>
      <c r="AH65" s="212"/>
      <c r="AI65" s="212"/>
      <c r="AJ65" s="212"/>
      <c r="AK65" s="221"/>
      <c r="AL65" s="215"/>
      <c r="AM65" s="212"/>
      <c r="AN65" s="212"/>
      <c r="AO65" s="212"/>
      <c r="AP65" s="215"/>
      <c r="AQ65" s="215"/>
      <c r="AR65" s="215"/>
      <c r="AS65" s="215"/>
      <c r="AT65" s="215"/>
      <c r="AU65" s="216"/>
      <c r="AV65" s="222"/>
      <c r="AW65" s="223"/>
      <c r="AX65" s="215"/>
      <c r="AZ65" s="215"/>
      <c r="BA65" s="215"/>
      <c r="BB65" s="215"/>
      <c r="BC65" s="216"/>
      <c r="BH65" s="224"/>
      <c r="BK65" s="225"/>
      <c r="BM65" s="225"/>
      <c r="BU65" s="226"/>
      <c r="BW65" s="225"/>
      <c r="BY65" s="225"/>
      <c r="BZ65" s="54"/>
      <c r="CA65" s="225"/>
    </row>
    <row r="66" spans="2:79" x14ac:dyDescent="0.2">
      <c r="B66" s="212"/>
      <c r="D66" s="213"/>
      <c r="E66" s="55"/>
      <c r="F66" s="55"/>
      <c r="G66" s="55"/>
      <c r="H66" s="55"/>
      <c r="I66" s="55"/>
      <c r="J66" s="212"/>
      <c r="K66" s="212"/>
      <c r="L66" s="212"/>
      <c r="M66" s="212"/>
      <c r="N66" s="212"/>
      <c r="O66" s="212"/>
      <c r="P66" s="212"/>
      <c r="Q66" s="212"/>
      <c r="R66" s="212"/>
      <c r="S66" s="214"/>
      <c r="T66" s="212"/>
      <c r="U66" s="212"/>
      <c r="V66" s="212"/>
      <c r="W66" s="215"/>
      <c r="X66" s="215"/>
      <c r="Y66" s="216"/>
      <c r="Z66" s="217"/>
      <c r="AA66" s="212"/>
      <c r="AB66" s="212"/>
      <c r="AC66" s="212"/>
      <c r="AD66" s="212"/>
      <c r="AE66" s="218"/>
      <c r="AF66" s="219"/>
      <c r="AG66" s="220"/>
      <c r="AH66" s="212"/>
      <c r="AI66" s="212"/>
      <c r="AJ66" s="212"/>
      <c r="AK66" s="221"/>
      <c r="AL66" s="215"/>
      <c r="AM66" s="212"/>
      <c r="AN66" s="212"/>
      <c r="AO66" s="212"/>
      <c r="AP66" s="215"/>
      <c r="AQ66" s="215"/>
      <c r="AR66" s="215"/>
      <c r="AS66" s="215"/>
      <c r="AT66" s="215"/>
      <c r="AU66" s="216"/>
      <c r="AV66" s="222"/>
      <c r="AW66" s="223"/>
      <c r="AX66" s="215"/>
      <c r="AZ66" s="215"/>
      <c r="BA66" s="215"/>
      <c r="BB66" s="215"/>
      <c r="BC66" s="216"/>
      <c r="BH66" s="224"/>
      <c r="BK66" s="225"/>
      <c r="BM66" s="225"/>
      <c r="BU66" s="226"/>
      <c r="BW66" s="225"/>
      <c r="BY66" s="225"/>
      <c r="BZ66" s="54"/>
      <c r="CA66" s="225"/>
    </row>
    <row r="67" spans="2:79" x14ac:dyDescent="0.2">
      <c r="B67" s="212"/>
      <c r="D67" s="213"/>
      <c r="E67" s="55"/>
      <c r="F67" s="55"/>
      <c r="G67" s="55"/>
      <c r="H67" s="55"/>
      <c r="I67" s="55"/>
      <c r="J67" s="212"/>
      <c r="K67" s="212"/>
      <c r="L67" s="212"/>
      <c r="M67" s="212"/>
      <c r="N67" s="212"/>
      <c r="O67" s="212"/>
      <c r="P67" s="212"/>
      <c r="Q67" s="212"/>
      <c r="R67" s="212"/>
      <c r="S67" s="214"/>
      <c r="T67" s="212"/>
      <c r="U67" s="212"/>
      <c r="V67" s="212"/>
      <c r="W67" s="215"/>
      <c r="X67" s="215"/>
      <c r="Y67" s="216"/>
      <c r="Z67" s="217"/>
      <c r="AA67" s="212"/>
      <c r="AB67" s="212"/>
      <c r="AC67" s="212"/>
      <c r="AD67" s="212"/>
      <c r="AE67" s="218"/>
      <c r="AF67" s="219"/>
      <c r="AG67" s="220"/>
      <c r="AH67" s="212"/>
      <c r="AI67" s="212"/>
      <c r="AJ67" s="212"/>
      <c r="AK67" s="221"/>
      <c r="AL67" s="215"/>
      <c r="AM67" s="212"/>
      <c r="AN67" s="212"/>
      <c r="AO67" s="212"/>
      <c r="AP67" s="215"/>
      <c r="AQ67" s="215"/>
      <c r="AR67" s="215"/>
      <c r="AS67" s="215"/>
      <c r="AT67" s="215"/>
      <c r="AU67" s="216"/>
      <c r="AV67" s="222"/>
      <c r="AW67" s="223"/>
      <c r="AX67" s="215"/>
      <c r="AZ67" s="215"/>
      <c r="BA67" s="215"/>
      <c r="BB67" s="215"/>
      <c r="BC67" s="216"/>
      <c r="BH67" s="224"/>
      <c r="BK67" s="225"/>
      <c r="BM67" s="225"/>
      <c r="BU67" s="226"/>
      <c r="BW67" s="225"/>
      <c r="BY67" s="225"/>
      <c r="BZ67" s="54"/>
      <c r="CA67" s="225"/>
    </row>
    <row r="68" spans="2:79" x14ac:dyDescent="0.2">
      <c r="B68" s="212"/>
      <c r="D68" s="213"/>
      <c r="E68" s="55"/>
      <c r="F68" s="55"/>
      <c r="G68" s="55"/>
      <c r="H68" s="55"/>
      <c r="I68" s="55"/>
      <c r="J68" s="212"/>
      <c r="K68" s="212"/>
      <c r="L68" s="212"/>
      <c r="M68" s="212"/>
      <c r="N68" s="212"/>
      <c r="O68" s="212"/>
      <c r="P68" s="212"/>
      <c r="Q68" s="212"/>
      <c r="R68" s="212"/>
      <c r="S68" s="214"/>
      <c r="T68" s="212"/>
      <c r="U68" s="212"/>
      <c r="V68" s="212"/>
      <c r="W68" s="215"/>
      <c r="X68" s="215"/>
      <c r="Y68" s="216"/>
      <c r="Z68" s="217"/>
      <c r="AA68" s="212"/>
      <c r="AB68" s="212"/>
      <c r="AC68" s="212"/>
      <c r="AD68" s="212"/>
      <c r="AE68" s="218"/>
      <c r="AF68" s="219"/>
      <c r="AG68" s="220"/>
      <c r="AH68" s="212"/>
      <c r="AI68" s="212"/>
      <c r="AJ68" s="212"/>
      <c r="AK68" s="221"/>
      <c r="AL68" s="215"/>
      <c r="AM68" s="212"/>
      <c r="AN68" s="212"/>
      <c r="AO68" s="212"/>
      <c r="AP68" s="215"/>
      <c r="AQ68" s="215"/>
      <c r="AR68" s="215"/>
      <c r="AS68" s="215"/>
      <c r="AT68" s="215"/>
      <c r="AU68" s="216"/>
      <c r="AV68" s="222"/>
      <c r="AW68" s="223"/>
      <c r="AX68" s="215"/>
      <c r="AZ68" s="215"/>
      <c r="BA68" s="215"/>
      <c r="BB68" s="215"/>
      <c r="BC68" s="216"/>
      <c r="BH68" s="224"/>
      <c r="BK68" s="225"/>
      <c r="BM68" s="225"/>
      <c r="BU68" s="226"/>
      <c r="BW68" s="225"/>
      <c r="BY68" s="225"/>
      <c r="BZ68" s="54"/>
      <c r="CA68" s="225"/>
    </row>
    <row r="69" spans="2:79" x14ac:dyDescent="0.2">
      <c r="B69" s="212"/>
      <c r="D69" s="213"/>
      <c r="E69" s="55"/>
      <c r="F69" s="55"/>
      <c r="G69" s="55"/>
      <c r="H69" s="55"/>
      <c r="I69" s="55"/>
      <c r="J69" s="212"/>
      <c r="K69" s="212"/>
      <c r="L69" s="212"/>
      <c r="M69" s="212"/>
      <c r="N69" s="212"/>
      <c r="O69" s="212"/>
      <c r="P69" s="212"/>
      <c r="Q69" s="212"/>
      <c r="R69" s="212"/>
      <c r="S69" s="214"/>
      <c r="T69" s="212"/>
      <c r="U69" s="212"/>
      <c r="V69" s="212"/>
      <c r="W69" s="215"/>
      <c r="X69" s="215"/>
      <c r="Y69" s="216"/>
      <c r="Z69" s="217"/>
      <c r="AA69" s="212"/>
      <c r="AB69" s="212"/>
      <c r="AC69" s="212"/>
      <c r="AD69" s="212"/>
      <c r="AE69" s="218"/>
      <c r="AF69" s="219"/>
      <c r="AG69" s="220"/>
      <c r="AH69" s="212"/>
      <c r="AI69" s="212"/>
      <c r="AJ69" s="212"/>
      <c r="AK69" s="221"/>
      <c r="AL69" s="215"/>
      <c r="AM69" s="212"/>
      <c r="AN69" s="212"/>
      <c r="AO69" s="212"/>
      <c r="AP69" s="215"/>
      <c r="AQ69" s="215"/>
      <c r="AR69" s="215"/>
      <c r="AS69" s="215"/>
      <c r="AT69" s="215"/>
      <c r="AU69" s="216"/>
      <c r="AV69" s="222"/>
      <c r="AW69" s="223"/>
      <c r="AX69" s="215"/>
      <c r="AZ69" s="215"/>
      <c r="BA69" s="215"/>
      <c r="BB69" s="215"/>
      <c r="BC69" s="216"/>
      <c r="BH69" s="224"/>
      <c r="BK69" s="225"/>
      <c r="BM69" s="225"/>
      <c r="BU69" s="226"/>
      <c r="BW69" s="225"/>
      <c r="BY69" s="225"/>
      <c r="BZ69" s="54"/>
      <c r="CA69" s="225"/>
    </row>
    <row r="70" spans="2:79" x14ac:dyDescent="0.2">
      <c r="B70" s="212"/>
      <c r="D70" s="213"/>
      <c r="E70" s="55"/>
      <c r="F70" s="55"/>
      <c r="G70" s="55"/>
      <c r="H70" s="55"/>
      <c r="I70" s="55"/>
      <c r="J70" s="212"/>
      <c r="K70" s="212"/>
      <c r="L70" s="212"/>
      <c r="M70" s="212"/>
      <c r="N70" s="212"/>
      <c r="O70" s="212"/>
      <c r="P70" s="212"/>
      <c r="Q70" s="212"/>
      <c r="R70" s="212"/>
      <c r="S70" s="214"/>
      <c r="T70" s="212"/>
      <c r="U70" s="212"/>
      <c r="V70" s="212"/>
      <c r="W70" s="215"/>
      <c r="X70" s="215"/>
      <c r="Y70" s="216"/>
      <c r="Z70" s="217"/>
      <c r="AA70" s="212"/>
      <c r="AB70" s="212"/>
      <c r="AC70" s="212"/>
      <c r="AD70" s="212"/>
      <c r="AE70" s="218"/>
      <c r="AF70" s="219"/>
      <c r="AG70" s="220"/>
      <c r="AH70" s="212"/>
      <c r="AI70" s="212"/>
      <c r="AJ70" s="212"/>
      <c r="AK70" s="221"/>
      <c r="AL70" s="215"/>
      <c r="AM70" s="212"/>
      <c r="AN70" s="212"/>
      <c r="AO70" s="212"/>
      <c r="AP70" s="215"/>
      <c r="AQ70" s="215"/>
      <c r="AR70" s="215"/>
      <c r="AS70" s="215"/>
      <c r="AT70" s="215"/>
      <c r="AU70" s="216"/>
      <c r="AV70" s="222"/>
      <c r="AW70" s="223"/>
      <c r="AX70" s="215"/>
      <c r="AZ70" s="215"/>
      <c r="BA70" s="215"/>
      <c r="BB70" s="215"/>
      <c r="BC70" s="216"/>
      <c r="BH70" s="224"/>
      <c r="BK70" s="225"/>
      <c r="BM70" s="225"/>
      <c r="BU70" s="226"/>
      <c r="BW70" s="225"/>
      <c r="BY70" s="225"/>
      <c r="BZ70" s="54"/>
      <c r="CA70" s="225"/>
    </row>
    <row r="71" spans="2:79" x14ac:dyDescent="0.2">
      <c r="B71" s="212"/>
      <c r="D71" s="213"/>
      <c r="E71" s="55"/>
      <c r="F71" s="55"/>
      <c r="G71" s="55"/>
      <c r="H71" s="55"/>
      <c r="I71" s="55"/>
      <c r="J71" s="212"/>
      <c r="K71" s="212"/>
      <c r="L71" s="212"/>
      <c r="M71" s="212"/>
      <c r="N71" s="212"/>
      <c r="O71" s="212"/>
      <c r="P71" s="212"/>
      <c r="Q71" s="212"/>
      <c r="R71" s="212"/>
      <c r="S71" s="214"/>
      <c r="T71" s="212"/>
      <c r="U71" s="212"/>
      <c r="V71" s="212"/>
      <c r="W71" s="215"/>
      <c r="X71" s="215"/>
      <c r="Y71" s="216"/>
      <c r="Z71" s="217"/>
      <c r="AA71" s="212"/>
      <c r="AB71" s="212"/>
      <c r="AC71" s="212"/>
      <c r="AD71" s="212"/>
      <c r="AE71" s="218"/>
      <c r="AF71" s="219"/>
      <c r="AG71" s="220"/>
      <c r="AH71" s="212"/>
      <c r="AI71" s="212"/>
      <c r="AJ71" s="212"/>
      <c r="AK71" s="221"/>
      <c r="AL71" s="215"/>
      <c r="AM71" s="212"/>
      <c r="AN71" s="212"/>
      <c r="AO71" s="212"/>
      <c r="AP71" s="215"/>
      <c r="AQ71" s="215"/>
      <c r="AR71" s="215"/>
      <c r="AS71" s="215"/>
      <c r="AT71" s="215"/>
      <c r="AU71" s="216"/>
      <c r="AV71" s="222"/>
      <c r="AW71" s="223"/>
      <c r="AX71" s="215"/>
      <c r="AZ71" s="215"/>
      <c r="BA71" s="215"/>
      <c r="BB71" s="215"/>
      <c r="BC71" s="216"/>
      <c r="BH71" s="224"/>
      <c r="BK71" s="225"/>
      <c r="BM71" s="225"/>
      <c r="BU71" s="226"/>
      <c r="BW71" s="225"/>
      <c r="BY71" s="225"/>
      <c r="BZ71" s="54"/>
      <c r="CA71" s="225"/>
    </row>
    <row r="72" spans="2:79" x14ac:dyDescent="0.2">
      <c r="B72" s="212"/>
      <c r="D72" s="213"/>
      <c r="E72" s="55"/>
      <c r="F72" s="55"/>
      <c r="G72" s="55"/>
      <c r="H72" s="55"/>
      <c r="I72" s="55"/>
      <c r="J72" s="212"/>
      <c r="K72" s="212"/>
      <c r="L72" s="212"/>
      <c r="M72" s="212"/>
      <c r="N72" s="212"/>
      <c r="O72" s="212"/>
      <c r="P72" s="212"/>
      <c r="Q72" s="212"/>
      <c r="R72" s="212"/>
      <c r="S72" s="214"/>
      <c r="T72" s="212"/>
      <c r="U72" s="212"/>
      <c r="V72" s="212"/>
      <c r="W72" s="215"/>
      <c r="X72" s="215"/>
      <c r="Y72" s="216"/>
      <c r="Z72" s="217"/>
      <c r="AA72" s="212"/>
      <c r="AB72" s="212"/>
      <c r="AC72" s="212"/>
      <c r="AD72" s="212"/>
      <c r="AE72" s="218"/>
      <c r="AF72" s="219"/>
      <c r="AG72" s="220"/>
      <c r="AH72" s="212"/>
      <c r="AI72" s="212"/>
      <c r="AJ72" s="212"/>
      <c r="AK72" s="221"/>
      <c r="AL72" s="215"/>
      <c r="AM72" s="212"/>
      <c r="AN72" s="212"/>
      <c r="AO72" s="212"/>
      <c r="AP72" s="215"/>
      <c r="AQ72" s="215"/>
      <c r="AR72" s="215"/>
      <c r="AS72" s="215"/>
      <c r="AT72" s="215"/>
      <c r="AU72" s="216"/>
      <c r="AV72" s="222"/>
      <c r="AW72" s="223"/>
      <c r="AX72" s="215"/>
      <c r="AZ72" s="215"/>
      <c r="BA72" s="215"/>
      <c r="BB72" s="215"/>
      <c r="BC72" s="216"/>
      <c r="BH72" s="224"/>
      <c r="BK72" s="225"/>
      <c r="BM72" s="225"/>
      <c r="BU72" s="226"/>
      <c r="BW72" s="225"/>
      <c r="BY72" s="225"/>
      <c r="BZ72" s="54"/>
      <c r="CA72" s="225"/>
    </row>
    <row r="73" spans="2:79" x14ac:dyDescent="0.2">
      <c r="B73" s="212"/>
      <c r="D73" s="213"/>
      <c r="E73" s="55"/>
      <c r="F73" s="55"/>
      <c r="G73" s="55"/>
      <c r="H73" s="55"/>
      <c r="I73" s="55"/>
      <c r="J73" s="212"/>
      <c r="K73" s="212"/>
      <c r="L73" s="212"/>
      <c r="M73" s="212"/>
      <c r="N73" s="212"/>
      <c r="O73" s="212"/>
      <c r="P73" s="212"/>
      <c r="Q73" s="212"/>
      <c r="R73" s="212"/>
      <c r="S73" s="214"/>
      <c r="T73" s="212"/>
      <c r="U73" s="212"/>
      <c r="V73" s="212"/>
      <c r="W73" s="215"/>
      <c r="X73" s="215"/>
      <c r="Y73" s="216"/>
      <c r="Z73" s="217"/>
      <c r="AA73" s="212"/>
      <c r="AB73" s="212"/>
      <c r="AC73" s="212"/>
      <c r="AD73" s="212"/>
      <c r="AE73" s="218"/>
      <c r="AF73" s="219"/>
      <c r="AG73" s="220"/>
      <c r="AH73" s="212"/>
      <c r="AI73" s="212"/>
      <c r="AJ73" s="212"/>
      <c r="AK73" s="221"/>
      <c r="AL73" s="215"/>
      <c r="AM73" s="212"/>
      <c r="AN73" s="212"/>
      <c r="AO73" s="212"/>
      <c r="AP73" s="215"/>
      <c r="AQ73" s="215"/>
      <c r="AR73" s="215"/>
      <c r="AS73" s="215"/>
      <c r="AT73" s="215"/>
      <c r="AU73" s="216"/>
      <c r="AV73" s="222"/>
      <c r="AW73" s="223"/>
      <c r="AX73" s="215"/>
      <c r="AZ73" s="215"/>
      <c r="BA73" s="215"/>
      <c r="BB73" s="215"/>
      <c r="BC73" s="216"/>
      <c r="BH73" s="224"/>
      <c r="BK73" s="225"/>
      <c r="BM73" s="225"/>
      <c r="BU73" s="226"/>
      <c r="BW73" s="225"/>
      <c r="BY73" s="225"/>
      <c r="BZ73" s="54"/>
      <c r="CA73" s="225"/>
    </row>
    <row r="74" spans="2:79" x14ac:dyDescent="0.2">
      <c r="B74" s="212"/>
      <c r="D74" s="213"/>
      <c r="E74" s="55"/>
      <c r="F74" s="55"/>
      <c r="G74" s="55"/>
      <c r="H74" s="55"/>
      <c r="I74" s="55"/>
      <c r="J74" s="212"/>
      <c r="K74" s="212"/>
      <c r="L74" s="212"/>
      <c r="M74" s="212"/>
      <c r="N74" s="212"/>
      <c r="O74" s="212"/>
      <c r="P74" s="212"/>
      <c r="Q74" s="212"/>
      <c r="R74" s="212"/>
      <c r="S74" s="214"/>
      <c r="T74" s="212"/>
      <c r="U74" s="212"/>
      <c r="V74" s="212"/>
      <c r="W74" s="215"/>
      <c r="X74" s="215"/>
      <c r="Y74" s="216"/>
      <c r="Z74" s="217"/>
      <c r="AA74" s="212"/>
      <c r="AB74" s="212"/>
      <c r="AC74" s="212"/>
      <c r="AD74" s="212"/>
      <c r="AE74" s="218"/>
      <c r="AF74" s="219"/>
      <c r="AG74" s="220"/>
      <c r="AH74" s="212"/>
      <c r="AI74" s="212"/>
      <c r="AJ74" s="212"/>
      <c r="AK74" s="221"/>
      <c r="AL74" s="215"/>
      <c r="AM74" s="212"/>
      <c r="AN74" s="212"/>
      <c r="AO74" s="212"/>
      <c r="AP74" s="215"/>
      <c r="AQ74" s="215"/>
      <c r="AR74" s="215"/>
      <c r="AS74" s="215"/>
      <c r="AT74" s="215"/>
      <c r="AU74" s="216"/>
      <c r="AV74" s="222"/>
      <c r="AW74" s="223"/>
      <c r="AX74" s="215"/>
      <c r="AZ74" s="215"/>
      <c r="BA74" s="215"/>
      <c r="BB74" s="215"/>
      <c r="BC74" s="216"/>
      <c r="BH74" s="224"/>
      <c r="BK74" s="225"/>
      <c r="BM74" s="225"/>
      <c r="BU74" s="226"/>
      <c r="BW74" s="225"/>
      <c r="BY74" s="225"/>
      <c r="BZ74" s="54"/>
      <c r="CA74" s="225"/>
    </row>
    <row r="75" spans="2:79" x14ac:dyDescent="0.2">
      <c r="B75" s="212"/>
      <c r="D75" s="213"/>
      <c r="E75" s="55"/>
      <c r="F75" s="55"/>
      <c r="G75" s="55"/>
      <c r="H75" s="55"/>
      <c r="I75" s="55"/>
      <c r="J75" s="212"/>
      <c r="K75" s="212"/>
      <c r="L75" s="212"/>
      <c r="M75" s="212"/>
      <c r="N75" s="212"/>
      <c r="O75" s="212"/>
      <c r="P75" s="212"/>
      <c r="Q75" s="212"/>
      <c r="R75" s="212"/>
      <c r="S75" s="214"/>
      <c r="T75" s="212"/>
      <c r="U75" s="212"/>
      <c r="V75" s="212"/>
      <c r="W75" s="215"/>
      <c r="X75" s="215"/>
      <c r="Y75" s="216"/>
      <c r="Z75" s="217"/>
      <c r="AA75" s="212"/>
      <c r="AB75" s="212"/>
      <c r="AC75" s="212"/>
      <c r="AD75" s="212"/>
      <c r="AE75" s="218"/>
      <c r="AF75" s="219"/>
      <c r="AG75" s="220"/>
      <c r="AH75" s="212"/>
      <c r="AI75" s="212"/>
      <c r="AJ75" s="212"/>
      <c r="AK75" s="221"/>
      <c r="AL75" s="215"/>
      <c r="AM75" s="212"/>
      <c r="AN75" s="212"/>
      <c r="AO75" s="212"/>
      <c r="AP75" s="215"/>
      <c r="AQ75" s="215"/>
      <c r="AR75" s="215"/>
      <c r="AS75" s="215"/>
      <c r="AT75" s="215"/>
      <c r="AU75" s="216"/>
      <c r="AV75" s="222"/>
      <c r="AW75" s="223"/>
      <c r="AX75" s="215"/>
      <c r="AZ75" s="215"/>
      <c r="BA75" s="215"/>
      <c r="BB75" s="215"/>
      <c r="BC75" s="216"/>
      <c r="BH75" s="224"/>
      <c r="BK75" s="225"/>
      <c r="BM75" s="225"/>
      <c r="BU75" s="226"/>
      <c r="BW75" s="225"/>
      <c r="BY75" s="225"/>
      <c r="BZ75" s="54"/>
      <c r="CA75" s="225"/>
    </row>
    <row r="76" spans="2:79" x14ac:dyDescent="0.2">
      <c r="B76" s="212"/>
      <c r="D76" s="213"/>
      <c r="E76" s="55"/>
      <c r="F76" s="55"/>
      <c r="G76" s="55"/>
      <c r="H76" s="55"/>
      <c r="I76" s="55"/>
      <c r="J76" s="212"/>
      <c r="K76" s="212"/>
      <c r="L76" s="212"/>
      <c r="M76" s="212"/>
      <c r="N76" s="212"/>
      <c r="O76" s="212"/>
      <c r="P76" s="212"/>
      <c r="Q76" s="212"/>
      <c r="R76" s="212"/>
      <c r="S76" s="214"/>
      <c r="T76" s="212"/>
      <c r="U76" s="212"/>
      <c r="V76" s="212"/>
      <c r="W76" s="215"/>
      <c r="X76" s="215"/>
      <c r="Y76" s="216"/>
      <c r="Z76" s="217"/>
      <c r="AA76" s="212"/>
      <c r="AB76" s="212"/>
      <c r="AC76" s="212"/>
      <c r="AD76" s="212"/>
      <c r="AE76" s="218"/>
      <c r="AF76" s="219"/>
      <c r="AG76" s="220"/>
      <c r="AH76" s="212"/>
      <c r="AI76" s="212"/>
      <c r="AJ76" s="212"/>
      <c r="AK76" s="221"/>
      <c r="AL76" s="215"/>
      <c r="AM76" s="212"/>
      <c r="AN76" s="212"/>
      <c r="AO76" s="212"/>
      <c r="AP76" s="215"/>
      <c r="AQ76" s="215"/>
      <c r="AR76" s="215"/>
      <c r="AS76" s="215"/>
      <c r="AT76" s="215"/>
      <c r="AU76" s="216"/>
      <c r="AV76" s="222"/>
      <c r="AW76" s="223"/>
      <c r="AX76" s="215"/>
      <c r="AZ76" s="215"/>
      <c r="BA76" s="215"/>
      <c r="BB76" s="215"/>
      <c r="BC76" s="216"/>
      <c r="BH76" s="224"/>
      <c r="BK76" s="225"/>
      <c r="BM76" s="225"/>
      <c r="BU76" s="226"/>
      <c r="BW76" s="225"/>
      <c r="BY76" s="225"/>
      <c r="BZ76" s="54"/>
      <c r="CA76" s="225"/>
    </row>
    <row r="77" spans="2:79" x14ac:dyDescent="0.2">
      <c r="B77" s="212"/>
      <c r="D77" s="213"/>
      <c r="E77" s="55"/>
      <c r="F77" s="55"/>
      <c r="G77" s="55"/>
      <c r="H77" s="55"/>
      <c r="I77" s="55"/>
      <c r="J77" s="212"/>
      <c r="K77" s="212"/>
      <c r="L77" s="212"/>
      <c r="M77" s="212"/>
      <c r="N77" s="212"/>
      <c r="O77" s="212"/>
      <c r="P77" s="212"/>
      <c r="Q77" s="212"/>
      <c r="R77" s="212"/>
      <c r="S77" s="214"/>
      <c r="T77" s="212"/>
      <c r="U77" s="212"/>
      <c r="V77" s="212"/>
      <c r="W77" s="215"/>
      <c r="X77" s="215"/>
      <c r="Y77" s="216"/>
      <c r="Z77" s="217"/>
      <c r="AA77" s="212"/>
      <c r="AB77" s="212"/>
      <c r="AC77" s="212"/>
      <c r="AD77" s="212"/>
      <c r="AE77" s="218"/>
      <c r="AF77" s="219"/>
      <c r="AG77" s="220"/>
      <c r="AH77" s="212"/>
      <c r="AI77" s="212"/>
      <c r="AJ77" s="212"/>
      <c r="AK77" s="221"/>
      <c r="AL77" s="215"/>
      <c r="AM77" s="212"/>
      <c r="AN77" s="212"/>
      <c r="AO77" s="212"/>
      <c r="AP77" s="215"/>
      <c r="AQ77" s="215"/>
      <c r="AR77" s="215"/>
      <c r="AS77" s="215"/>
      <c r="AT77" s="215"/>
      <c r="AU77" s="216"/>
      <c r="AV77" s="222"/>
      <c r="AW77" s="223"/>
      <c r="AX77" s="215"/>
      <c r="AZ77" s="215"/>
      <c r="BA77" s="215"/>
      <c r="BB77" s="215"/>
      <c r="BC77" s="216"/>
      <c r="BH77" s="224"/>
      <c r="BK77" s="225"/>
      <c r="BM77" s="225"/>
      <c r="BU77" s="226"/>
      <c r="BW77" s="225"/>
      <c r="BY77" s="225"/>
      <c r="BZ77" s="54"/>
      <c r="CA77" s="225"/>
    </row>
    <row r="78" spans="2:79" x14ac:dyDescent="0.2">
      <c r="B78" s="212"/>
      <c r="D78" s="213"/>
      <c r="E78" s="55"/>
      <c r="F78" s="55"/>
      <c r="G78" s="55"/>
      <c r="H78" s="55"/>
      <c r="I78" s="55"/>
      <c r="J78" s="212"/>
      <c r="K78" s="212"/>
      <c r="L78" s="212"/>
      <c r="M78" s="212"/>
      <c r="N78" s="212"/>
      <c r="O78" s="212"/>
      <c r="P78" s="212"/>
      <c r="Q78" s="212"/>
      <c r="R78" s="212"/>
      <c r="S78" s="214"/>
      <c r="T78" s="212"/>
      <c r="U78" s="212"/>
      <c r="V78" s="212"/>
      <c r="W78" s="215"/>
      <c r="X78" s="215"/>
      <c r="Y78" s="216"/>
      <c r="Z78" s="217"/>
      <c r="AA78" s="212"/>
      <c r="AB78" s="212"/>
      <c r="AC78" s="212"/>
      <c r="AD78" s="212"/>
      <c r="AE78" s="218"/>
      <c r="AF78" s="219"/>
      <c r="AG78" s="220"/>
      <c r="AH78" s="212"/>
      <c r="AI78" s="212"/>
      <c r="AJ78" s="212"/>
      <c r="AK78" s="221"/>
      <c r="AL78" s="215"/>
      <c r="AM78" s="212"/>
      <c r="AN78" s="212"/>
      <c r="AO78" s="212"/>
      <c r="AP78" s="215"/>
      <c r="AQ78" s="215"/>
      <c r="AR78" s="215"/>
      <c r="AS78" s="215"/>
      <c r="AT78" s="215"/>
      <c r="AU78" s="216"/>
      <c r="AV78" s="222"/>
      <c r="AW78" s="223"/>
      <c r="AX78" s="215"/>
      <c r="AZ78" s="215"/>
      <c r="BA78" s="215"/>
      <c r="BB78" s="215"/>
      <c r="BC78" s="216"/>
      <c r="BH78" s="224"/>
      <c r="BK78" s="225"/>
      <c r="BM78" s="225"/>
      <c r="BU78" s="226"/>
      <c r="BW78" s="225"/>
      <c r="BY78" s="225"/>
      <c r="BZ78" s="54"/>
      <c r="CA78" s="225"/>
    </row>
    <row r="79" spans="2:79" x14ac:dyDescent="0.2">
      <c r="B79" s="212"/>
      <c r="D79" s="213"/>
      <c r="E79" s="55"/>
      <c r="F79" s="55"/>
      <c r="G79" s="55"/>
      <c r="H79" s="55"/>
      <c r="I79" s="55"/>
      <c r="J79" s="212"/>
      <c r="K79" s="212"/>
      <c r="L79" s="212"/>
      <c r="M79" s="212"/>
      <c r="N79" s="212"/>
      <c r="O79" s="212"/>
      <c r="P79" s="212"/>
      <c r="Q79" s="212"/>
      <c r="R79" s="212"/>
      <c r="S79" s="214"/>
      <c r="T79" s="212"/>
      <c r="U79" s="212"/>
      <c r="V79" s="212"/>
      <c r="W79" s="215"/>
      <c r="X79" s="215"/>
      <c r="Y79" s="216"/>
      <c r="Z79" s="217"/>
      <c r="AA79" s="212"/>
      <c r="AB79" s="212"/>
      <c r="AC79" s="212"/>
      <c r="AD79" s="212"/>
      <c r="AE79" s="218"/>
      <c r="AF79" s="219"/>
      <c r="AG79" s="220"/>
      <c r="AH79" s="212"/>
      <c r="AI79" s="212"/>
      <c r="AJ79" s="212"/>
      <c r="AK79" s="221"/>
      <c r="AL79" s="215"/>
      <c r="AM79" s="212"/>
      <c r="AN79" s="212"/>
      <c r="AO79" s="212"/>
      <c r="AP79" s="215"/>
      <c r="AQ79" s="215"/>
      <c r="AR79" s="215"/>
      <c r="AS79" s="215"/>
      <c r="AT79" s="215"/>
      <c r="AU79" s="216"/>
      <c r="AV79" s="222"/>
      <c r="AW79" s="223"/>
      <c r="AX79" s="215"/>
      <c r="AZ79" s="215"/>
      <c r="BA79" s="215"/>
      <c r="BB79" s="215"/>
      <c r="BC79" s="216"/>
      <c r="BH79" s="224"/>
      <c r="BK79" s="225"/>
      <c r="BM79" s="225"/>
      <c r="BU79" s="226"/>
      <c r="BW79" s="225"/>
      <c r="BY79" s="225"/>
      <c r="BZ79" s="54"/>
      <c r="CA79" s="225"/>
    </row>
    <row r="80" spans="2:79" x14ac:dyDescent="0.2">
      <c r="B80" s="212"/>
      <c r="D80" s="213"/>
      <c r="E80" s="55"/>
      <c r="F80" s="55"/>
      <c r="G80" s="55"/>
      <c r="H80" s="55"/>
      <c r="I80" s="55"/>
      <c r="J80" s="212"/>
      <c r="K80" s="212"/>
      <c r="L80" s="212"/>
      <c r="M80" s="212"/>
      <c r="N80" s="212"/>
      <c r="O80" s="212"/>
      <c r="P80" s="212"/>
      <c r="Q80" s="212"/>
      <c r="R80" s="212"/>
      <c r="S80" s="214"/>
      <c r="T80" s="212"/>
      <c r="U80" s="212"/>
      <c r="V80" s="212"/>
      <c r="W80" s="215"/>
      <c r="X80" s="215"/>
      <c r="Y80" s="216"/>
      <c r="Z80" s="217"/>
      <c r="AA80" s="212"/>
      <c r="AB80" s="212"/>
      <c r="AC80" s="212"/>
      <c r="AD80" s="212"/>
      <c r="AE80" s="218"/>
      <c r="AF80" s="219"/>
      <c r="AG80" s="220"/>
      <c r="AH80" s="212"/>
      <c r="AI80" s="212"/>
      <c r="AJ80" s="212"/>
      <c r="AK80" s="221"/>
      <c r="AL80" s="215"/>
      <c r="AM80" s="212"/>
      <c r="AN80" s="212"/>
      <c r="AO80" s="212"/>
      <c r="AP80" s="215"/>
      <c r="AQ80" s="215"/>
      <c r="AR80" s="215"/>
      <c r="AS80" s="215"/>
      <c r="AT80" s="215"/>
      <c r="AU80" s="216"/>
      <c r="AV80" s="222"/>
      <c r="AW80" s="223"/>
      <c r="AX80" s="215"/>
      <c r="AZ80" s="215"/>
      <c r="BA80" s="215"/>
      <c r="BB80" s="215"/>
      <c r="BC80" s="216"/>
      <c r="BH80" s="224"/>
      <c r="BK80" s="225"/>
      <c r="BM80" s="225"/>
      <c r="BU80" s="226"/>
      <c r="BW80" s="225"/>
      <c r="BY80" s="225"/>
      <c r="BZ80" s="54"/>
      <c r="CA80" s="225"/>
    </row>
    <row r="81" spans="2:79" x14ac:dyDescent="0.2">
      <c r="B81" s="212"/>
      <c r="D81" s="213"/>
      <c r="E81" s="55"/>
      <c r="F81" s="55"/>
      <c r="G81" s="55"/>
      <c r="H81" s="55"/>
      <c r="I81" s="55"/>
      <c r="J81" s="212"/>
      <c r="K81" s="212"/>
      <c r="L81" s="212"/>
      <c r="M81" s="212"/>
      <c r="N81" s="212"/>
      <c r="O81" s="212"/>
      <c r="P81" s="212"/>
      <c r="Q81" s="212"/>
      <c r="R81" s="212"/>
      <c r="S81" s="214"/>
      <c r="T81" s="212"/>
      <c r="U81" s="212"/>
      <c r="V81" s="212"/>
      <c r="W81" s="215"/>
      <c r="X81" s="215"/>
      <c r="Y81" s="216"/>
      <c r="Z81" s="217"/>
      <c r="AA81" s="212"/>
      <c r="AB81" s="212"/>
      <c r="AC81" s="212"/>
      <c r="AD81" s="212"/>
      <c r="AE81" s="218"/>
      <c r="AF81" s="219"/>
      <c r="AG81" s="220"/>
      <c r="AH81" s="212"/>
      <c r="AI81" s="212"/>
      <c r="AJ81" s="212"/>
      <c r="AK81" s="221"/>
      <c r="AL81" s="215"/>
      <c r="AM81" s="212"/>
      <c r="AN81" s="212"/>
      <c r="AO81" s="212"/>
      <c r="AP81" s="215"/>
      <c r="AQ81" s="215"/>
      <c r="AR81" s="215"/>
      <c r="AS81" s="215"/>
      <c r="AT81" s="215"/>
      <c r="AU81" s="216"/>
      <c r="AV81" s="222"/>
      <c r="AW81" s="223"/>
      <c r="AX81" s="215"/>
      <c r="AZ81" s="215"/>
      <c r="BA81" s="215"/>
      <c r="BB81" s="215"/>
      <c r="BC81" s="216"/>
      <c r="BH81" s="224"/>
      <c r="BK81" s="225"/>
      <c r="BM81" s="225"/>
      <c r="BU81" s="226"/>
      <c r="BW81" s="225"/>
      <c r="BY81" s="225"/>
      <c r="BZ81" s="54"/>
      <c r="CA81" s="225"/>
    </row>
    <row r="82" spans="2:79" x14ac:dyDescent="0.2">
      <c r="B82" s="212"/>
      <c r="D82" s="213"/>
      <c r="E82" s="55"/>
      <c r="F82" s="55"/>
      <c r="G82" s="55"/>
      <c r="H82" s="55"/>
      <c r="I82" s="55"/>
      <c r="J82" s="212"/>
      <c r="K82" s="212"/>
      <c r="L82" s="212"/>
      <c r="M82" s="212"/>
      <c r="N82" s="212"/>
      <c r="O82" s="212"/>
      <c r="P82" s="212"/>
      <c r="Q82" s="212"/>
      <c r="R82" s="212"/>
      <c r="S82" s="214"/>
      <c r="T82" s="212"/>
      <c r="U82" s="212"/>
      <c r="V82" s="212"/>
      <c r="W82" s="215"/>
      <c r="X82" s="215"/>
      <c r="Y82" s="216"/>
      <c r="Z82" s="217"/>
      <c r="AA82" s="212"/>
      <c r="AB82" s="212"/>
      <c r="AC82" s="212"/>
      <c r="AD82" s="212"/>
      <c r="AE82" s="218"/>
      <c r="AF82" s="219"/>
      <c r="AG82" s="220"/>
      <c r="AH82" s="212"/>
      <c r="AI82" s="212"/>
      <c r="AJ82" s="212"/>
      <c r="AK82" s="221"/>
      <c r="AL82" s="215"/>
      <c r="AM82" s="212"/>
      <c r="AN82" s="212"/>
      <c r="AO82" s="212"/>
      <c r="AP82" s="215"/>
      <c r="AQ82" s="215"/>
      <c r="AR82" s="215"/>
      <c r="AS82" s="215"/>
      <c r="AT82" s="215"/>
      <c r="AU82" s="216"/>
      <c r="AV82" s="222"/>
      <c r="AW82" s="223"/>
      <c r="AX82" s="215"/>
      <c r="AZ82" s="215"/>
      <c r="BA82" s="215"/>
      <c r="BB82" s="215"/>
      <c r="BC82" s="216"/>
      <c r="BH82" s="224"/>
      <c r="BK82" s="225"/>
      <c r="BM82" s="225"/>
      <c r="BU82" s="226"/>
      <c r="BW82" s="225"/>
      <c r="BY82" s="225"/>
      <c r="BZ82" s="54"/>
      <c r="CA82" s="225"/>
    </row>
    <row r="83" spans="2:79" x14ac:dyDescent="0.2">
      <c r="B83" s="212"/>
      <c r="D83" s="213"/>
      <c r="E83" s="55"/>
      <c r="F83" s="55"/>
      <c r="G83" s="55"/>
      <c r="H83" s="55"/>
      <c r="I83" s="55"/>
      <c r="J83" s="212"/>
      <c r="K83" s="212"/>
      <c r="L83" s="212"/>
      <c r="M83" s="212"/>
      <c r="N83" s="212"/>
      <c r="O83" s="212"/>
      <c r="P83" s="212"/>
      <c r="Q83" s="212"/>
      <c r="R83" s="212"/>
      <c r="S83" s="214"/>
      <c r="T83" s="212"/>
      <c r="U83" s="212"/>
      <c r="V83" s="212"/>
      <c r="W83" s="215"/>
      <c r="X83" s="215"/>
      <c r="Y83" s="216"/>
      <c r="Z83" s="217"/>
      <c r="AA83" s="212"/>
      <c r="AB83" s="212"/>
      <c r="AC83" s="212"/>
      <c r="AD83" s="212"/>
      <c r="AE83" s="218"/>
      <c r="AF83" s="219"/>
      <c r="AG83" s="220"/>
      <c r="AH83" s="212"/>
      <c r="AI83" s="212"/>
      <c r="AJ83" s="212"/>
      <c r="AK83" s="221"/>
      <c r="AL83" s="215"/>
      <c r="AM83" s="212"/>
      <c r="AN83" s="212"/>
      <c r="AO83" s="212"/>
      <c r="AP83" s="215"/>
      <c r="AQ83" s="215"/>
      <c r="AR83" s="215"/>
      <c r="AS83" s="215"/>
      <c r="AT83" s="215"/>
      <c r="AU83" s="216"/>
      <c r="AV83" s="222"/>
      <c r="AW83" s="223"/>
      <c r="AX83" s="215"/>
      <c r="AZ83" s="215"/>
      <c r="BA83" s="215"/>
      <c r="BB83" s="215"/>
      <c r="BC83" s="216"/>
      <c r="BH83" s="224"/>
      <c r="BK83" s="225"/>
      <c r="BM83" s="225"/>
      <c r="BU83" s="226"/>
      <c r="BW83" s="225"/>
      <c r="BY83" s="225"/>
      <c r="BZ83" s="54"/>
      <c r="CA83" s="225"/>
    </row>
    <row r="84" spans="2:79" x14ac:dyDescent="0.2">
      <c r="B84" s="212"/>
      <c r="D84" s="213"/>
      <c r="E84" s="55"/>
      <c r="F84" s="55"/>
      <c r="G84" s="55"/>
      <c r="H84" s="55"/>
      <c r="I84" s="55"/>
      <c r="J84" s="212"/>
      <c r="K84" s="212"/>
      <c r="L84" s="212"/>
      <c r="M84" s="212"/>
      <c r="N84" s="212"/>
      <c r="O84" s="212"/>
      <c r="P84" s="212"/>
      <c r="Q84" s="212"/>
      <c r="R84" s="212"/>
      <c r="S84" s="214"/>
      <c r="T84" s="212"/>
      <c r="U84" s="212"/>
      <c r="V84" s="212"/>
      <c r="W84" s="215"/>
      <c r="X84" s="215"/>
      <c r="Y84" s="216"/>
      <c r="Z84" s="217"/>
      <c r="AA84" s="212"/>
      <c r="AB84" s="212"/>
      <c r="AC84" s="212"/>
      <c r="AD84" s="212"/>
      <c r="AE84" s="218"/>
      <c r="AF84" s="219"/>
      <c r="AG84" s="220"/>
      <c r="AH84" s="212"/>
      <c r="AI84" s="212"/>
      <c r="AJ84" s="212"/>
      <c r="AK84" s="221"/>
      <c r="AL84" s="215"/>
      <c r="AM84" s="212"/>
      <c r="AN84" s="212"/>
      <c r="AO84" s="212"/>
      <c r="AP84" s="215"/>
      <c r="AQ84" s="215"/>
      <c r="AR84" s="215"/>
      <c r="AS84" s="215"/>
      <c r="AT84" s="215"/>
      <c r="AU84" s="216"/>
      <c r="AV84" s="222"/>
      <c r="AW84" s="223"/>
      <c r="AX84" s="215"/>
      <c r="AZ84" s="215"/>
      <c r="BA84" s="215"/>
      <c r="BB84" s="215"/>
      <c r="BC84" s="216"/>
      <c r="BH84" s="224"/>
      <c r="BK84" s="225"/>
      <c r="BM84" s="225"/>
      <c r="BU84" s="226"/>
      <c r="BW84" s="225"/>
      <c r="BY84" s="225"/>
      <c r="BZ84" s="54"/>
      <c r="CA84" s="225"/>
    </row>
    <row r="85" spans="2:79" x14ac:dyDescent="0.2">
      <c r="B85" s="212"/>
      <c r="D85" s="213"/>
      <c r="E85" s="55"/>
      <c r="F85" s="55"/>
      <c r="G85" s="55"/>
      <c r="H85" s="55"/>
      <c r="I85" s="55"/>
      <c r="J85" s="212"/>
      <c r="K85" s="212"/>
      <c r="L85" s="212"/>
      <c r="M85" s="212"/>
      <c r="N85" s="212"/>
      <c r="O85" s="212"/>
      <c r="P85" s="212"/>
      <c r="Q85" s="212"/>
      <c r="R85" s="212"/>
      <c r="S85" s="214"/>
      <c r="T85" s="212"/>
      <c r="U85" s="212"/>
      <c r="V85" s="212"/>
      <c r="W85" s="215"/>
      <c r="X85" s="215"/>
      <c r="Y85" s="216"/>
      <c r="Z85" s="217"/>
      <c r="AA85" s="212"/>
      <c r="AB85" s="212"/>
      <c r="AC85" s="212"/>
      <c r="AD85" s="212"/>
      <c r="AE85" s="218"/>
      <c r="AF85" s="219"/>
      <c r="AG85" s="220"/>
      <c r="AH85" s="212"/>
      <c r="AI85" s="212"/>
      <c r="AJ85" s="212"/>
      <c r="AK85" s="221"/>
      <c r="AL85" s="215"/>
      <c r="AM85" s="212"/>
      <c r="AN85" s="212"/>
      <c r="AO85" s="212"/>
      <c r="AP85" s="215"/>
      <c r="AQ85" s="215"/>
      <c r="AR85" s="215"/>
      <c r="AS85" s="215"/>
      <c r="AT85" s="215"/>
      <c r="AU85" s="216"/>
      <c r="AV85" s="222"/>
      <c r="AW85" s="223"/>
      <c r="AX85" s="215"/>
      <c r="AZ85" s="215"/>
      <c r="BA85" s="215"/>
      <c r="BB85" s="215"/>
      <c r="BC85" s="216"/>
      <c r="BH85" s="224"/>
      <c r="BK85" s="225"/>
      <c r="BM85" s="225"/>
      <c r="BU85" s="226"/>
      <c r="BW85" s="225"/>
      <c r="BY85" s="225"/>
      <c r="BZ85" s="54"/>
      <c r="CA85" s="225"/>
    </row>
    <row r="86" spans="2:79" x14ac:dyDescent="0.2">
      <c r="B86" s="212"/>
      <c r="D86" s="213"/>
      <c r="E86" s="55"/>
      <c r="F86" s="55"/>
      <c r="G86" s="55"/>
      <c r="H86" s="55"/>
      <c r="I86" s="55"/>
      <c r="J86" s="212"/>
      <c r="K86" s="212"/>
      <c r="L86" s="212"/>
      <c r="M86" s="212"/>
      <c r="N86" s="212"/>
      <c r="O86" s="212"/>
      <c r="P86" s="212"/>
      <c r="Q86" s="212"/>
      <c r="R86" s="212"/>
      <c r="S86" s="214"/>
      <c r="T86" s="212"/>
      <c r="U86" s="212"/>
      <c r="V86" s="212"/>
      <c r="W86" s="215"/>
      <c r="X86" s="215"/>
      <c r="Y86" s="216"/>
      <c r="Z86" s="217"/>
      <c r="AA86" s="212"/>
      <c r="AB86" s="212"/>
      <c r="AC86" s="212"/>
      <c r="AD86" s="212"/>
      <c r="AE86" s="218"/>
      <c r="AF86" s="219"/>
      <c r="AG86" s="220"/>
      <c r="AH86" s="212"/>
      <c r="AI86" s="212"/>
      <c r="AJ86" s="212"/>
      <c r="AK86" s="221"/>
      <c r="AL86" s="215"/>
      <c r="AM86" s="212"/>
      <c r="AN86" s="212"/>
      <c r="AO86" s="212"/>
      <c r="AP86" s="215"/>
      <c r="AQ86" s="215"/>
      <c r="AR86" s="215"/>
      <c r="AS86" s="215"/>
      <c r="AT86" s="215"/>
      <c r="AU86" s="216"/>
      <c r="AV86" s="222"/>
      <c r="AW86" s="223"/>
      <c r="AX86" s="215"/>
      <c r="AZ86" s="215"/>
      <c r="BA86" s="215"/>
      <c r="BB86" s="215"/>
      <c r="BC86" s="216"/>
      <c r="BH86" s="224"/>
      <c r="BK86" s="225"/>
      <c r="BM86" s="225"/>
      <c r="BU86" s="226"/>
      <c r="BW86" s="225"/>
      <c r="BY86" s="225"/>
      <c r="BZ86" s="54"/>
      <c r="CA86" s="225"/>
    </row>
    <row r="87" spans="2:79" x14ac:dyDescent="0.2">
      <c r="B87" s="212"/>
      <c r="D87" s="213"/>
      <c r="E87" s="55"/>
      <c r="F87" s="55"/>
      <c r="G87" s="55"/>
      <c r="H87" s="55"/>
      <c r="I87" s="55"/>
      <c r="J87" s="212"/>
      <c r="K87" s="212"/>
      <c r="L87" s="212"/>
      <c r="M87" s="212"/>
      <c r="N87" s="212"/>
      <c r="O87" s="212"/>
      <c r="P87" s="212"/>
      <c r="Q87" s="212"/>
      <c r="R87" s="212"/>
      <c r="S87" s="214"/>
      <c r="T87" s="212"/>
      <c r="U87" s="212"/>
      <c r="V87" s="212"/>
      <c r="W87" s="215"/>
      <c r="X87" s="215"/>
      <c r="Y87" s="216"/>
      <c r="Z87" s="217"/>
      <c r="AA87" s="212"/>
      <c r="AB87" s="212"/>
      <c r="AC87" s="212"/>
      <c r="AD87" s="212"/>
      <c r="AE87" s="218"/>
      <c r="AF87" s="219"/>
      <c r="AG87" s="220"/>
      <c r="AH87" s="212"/>
      <c r="AI87" s="212"/>
      <c r="AJ87" s="212"/>
      <c r="AK87" s="221"/>
      <c r="AL87" s="215"/>
      <c r="AM87" s="212"/>
      <c r="AN87" s="212"/>
      <c r="AO87" s="212"/>
      <c r="AP87" s="215"/>
      <c r="AQ87" s="215"/>
      <c r="AR87" s="215"/>
      <c r="AS87" s="215"/>
      <c r="AT87" s="215"/>
      <c r="AU87" s="216"/>
      <c r="AV87" s="222"/>
      <c r="AW87" s="223"/>
      <c r="AX87" s="215"/>
      <c r="AZ87" s="215"/>
      <c r="BA87" s="215"/>
      <c r="BB87" s="215"/>
      <c r="BC87" s="216"/>
      <c r="BH87" s="224"/>
      <c r="BK87" s="225"/>
      <c r="BM87" s="225"/>
      <c r="BU87" s="226"/>
      <c r="BW87" s="225"/>
      <c r="BY87" s="225"/>
      <c r="BZ87" s="54"/>
      <c r="CA87" s="225"/>
    </row>
    <row r="88" spans="2:79" x14ac:dyDescent="0.2">
      <c r="B88" s="212"/>
      <c r="D88" s="213"/>
      <c r="E88" s="55"/>
      <c r="F88" s="55"/>
      <c r="G88" s="55"/>
      <c r="H88" s="55"/>
      <c r="I88" s="55"/>
      <c r="J88" s="212"/>
      <c r="K88" s="212"/>
      <c r="L88" s="212"/>
      <c r="M88" s="212"/>
      <c r="N88" s="212"/>
      <c r="O88" s="212"/>
      <c r="P88" s="212"/>
      <c r="Q88" s="212"/>
      <c r="R88" s="212"/>
      <c r="S88" s="214"/>
      <c r="T88" s="212"/>
      <c r="U88" s="212"/>
      <c r="V88" s="212"/>
      <c r="W88" s="215"/>
      <c r="X88" s="215"/>
      <c r="Y88" s="216"/>
      <c r="Z88" s="217"/>
      <c r="AA88" s="212"/>
      <c r="AB88" s="212"/>
      <c r="AC88" s="212"/>
      <c r="AD88" s="212"/>
      <c r="AE88" s="218"/>
      <c r="AF88" s="219"/>
      <c r="AG88" s="220"/>
      <c r="AH88" s="212"/>
      <c r="AI88" s="212"/>
      <c r="AJ88" s="212"/>
      <c r="AK88" s="221"/>
      <c r="AL88" s="215"/>
      <c r="AM88" s="212"/>
      <c r="AN88" s="212"/>
      <c r="AO88" s="212"/>
      <c r="AP88" s="215"/>
      <c r="AQ88" s="215"/>
      <c r="AR88" s="215"/>
      <c r="AS88" s="215"/>
      <c r="AT88" s="215"/>
      <c r="AU88" s="216"/>
      <c r="AV88" s="222"/>
      <c r="AW88" s="223"/>
      <c r="AX88" s="215"/>
      <c r="AZ88" s="215"/>
      <c r="BA88" s="215"/>
      <c r="BB88" s="215"/>
      <c r="BC88" s="216"/>
      <c r="BH88" s="224"/>
      <c r="BK88" s="225"/>
      <c r="BM88" s="225"/>
      <c r="BU88" s="226"/>
      <c r="BW88" s="225"/>
      <c r="BY88" s="225"/>
      <c r="BZ88" s="54"/>
      <c r="CA88" s="225"/>
    </row>
    <row r="89" spans="2:79" x14ac:dyDescent="0.2">
      <c r="B89" s="212"/>
      <c r="D89" s="213"/>
      <c r="E89" s="55"/>
      <c r="F89" s="55"/>
      <c r="G89" s="55"/>
      <c r="H89" s="55"/>
      <c r="I89" s="55"/>
      <c r="J89" s="212"/>
      <c r="K89" s="212"/>
      <c r="L89" s="212"/>
      <c r="M89" s="212"/>
      <c r="N89" s="212"/>
      <c r="O89" s="212"/>
      <c r="P89" s="212"/>
      <c r="Q89" s="212"/>
      <c r="R89" s="212"/>
      <c r="S89" s="214"/>
      <c r="T89" s="212"/>
      <c r="U89" s="212"/>
      <c r="V89" s="212"/>
      <c r="W89" s="215"/>
      <c r="X89" s="215"/>
      <c r="Y89" s="216"/>
      <c r="Z89" s="217"/>
      <c r="AA89" s="212"/>
      <c r="AB89" s="212"/>
      <c r="AC89" s="212"/>
      <c r="AD89" s="212"/>
      <c r="AE89" s="218"/>
      <c r="AF89" s="219"/>
      <c r="AG89" s="220"/>
      <c r="AH89" s="212"/>
      <c r="AI89" s="212"/>
      <c r="AJ89" s="212"/>
      <c r="AK89" s="221"/>
      <c r="AL89" s="215"/>
      <c r="AM89" s="212"/>
      <c r="AN89" s="212"/>
      <c r="AO89" s="212"/>
      <c r="AP89" s="215"/>
      <c r="AQ89" s="215"/>
      <c r="AR89" s="215"/>
      <c r="AS89" s="215"/>
      <c r="AT89" s="215"/>
      <c r="AU89" s="216"/>
      <c r="AV89" s="222"/>
      <c r="AW89" s="223"/>
      <c r="AX89" s="215"/>
      <c r="AZ89" s="215"/>
      <c r="BA89" s="215"/>
      <c r="BB89" s="215"/>
      <c r="BC89" s="216"/>
      <c r="BH89" s="224"/>
      <c r="BK89" s="225"/>
      <c r="BM89" s="225"/>
      <c r="BU89" s="226"/>
      <c r="BW89" s="225"/>
      <c r="BY89" s="225"/>
      <c r="BZ89" s="54"/>
      <c r="CA89" s="225"/>
    </row>
    <row r="90" spans="2:79" x14ac:dyDescent="0.2">
      <c r="B90" s="212"/>
      <c r="D90" s="213"/>
      <c r="E90" s="55"/>
      <c r="F90" s="55"/>
      <c r="G90" s="55"/>
      <c r="H90" s="55"/>
      <c r="I90" s="55"/>
      <c r="J90" s="212"/>
      <c r="K90" s="212"/>
      <c r="L90" s="212"/>
      <c r="M90" s="212"/>
      <c r="N90" s="212"/>
      <c r="O90" s="212"/>
      <c r="P90" s="212"/>
      <c r="Q90" s="212"/>
      <c r="R90" s="212"/>
      <c r="S90" s="214"/>
      <c r="T90" s="212"/>
      <c r="U90" s="212"/>
      <c r="V90" s="212"/>
      <c r="W90" s="215"/>
      <c r="X90" s="215"/>
      <c r="Y90" s="216"/>
      <c r="Z90" s="217"/>
      <c r="AA90" s="212"/>
      <c r="AB90" s="212"/>
      <c r="AC90" s="212"/>
      <c r="AD90" s="212"/>
      <c r="AE90" s="218"/>
      <c r="AF90" s="219"/>
      <c r="AG90" s="220"/>
      <c r="AH90" s="212"/>
      <c r="AI90" s="212"/>
      <c r="AJ90" s="212"/>
      <c r="AK90" s="221"/>
      <c r="AL90" s="215"/>
      <c r="AM90" s="212"/>
      <c r="AN90" s="212"/>
      <c r="AO90" s="212"/>
      <c r="AP90" s="215"/>
      <c r="AQ90" s="215"/>
      <c r="AR90" s="215"/>
      <c r="AS90" s="215"/>
      <c r="AT90" s="215"/>
      <c r="AU90" s="216"/>
      <c r="AV90" s="222"/>
      <c r="AW90" s="223"/>
      <c r="AX90" s="215"/>
      <c r="AZ90" s="215"/>
      <c r="BA90" s="215"/>
      <c r="BB90" s="215"/>
      <c r="BC90" s="216"/>
      <c r="BH90" s="224"/>
      <c r="BK90" s="225"/>
      <c r="BM90" s="225"/>
      <c r="BU90" s="226"/>
      <c r="BW90" s="225"/>
      <c r="BY90" s="225"/>
      <c r="BZ90" s="54"/>
      <c r="CA90" s="225"/>
    </row>
    <row r="91" spans="2:79" x14ac:dyDescent="0.2">
      <c r="B91" s="212"/>
      <c r="D91" s="213"/>
      <c r="E91" s="55"/>
      <c r="F91" s="55"/>
      <c r="G91" s="55"/>
      <c r="H91" s="55"/>
      <c r="I91" s="55"/>
      <c r="J91" s="212"/>
      <c r="K91" s="212"/>
      <c r="L91" s="212"/>
      <c r="M91" s="212"/>
      <c r="N91" s="212"/>
      <c r="O91" s="212"/>
      <c r="P91" s="212"/>
      <c r="Q91" s="212"/>
      <c r="R91" s="212"/>
      <c r="S91" s="214"/>
      <c r="T91" s="212"/>
      <c r="U91" s="212"/>
      <c r="V91" s="212"/>
      <c r="W91" s="215"/>
      <c r="X91" s="215"/>
      <c r="Y91" s="216"/>
      <c r="Z91" s="217"/>
      <c r="AA91" s="212"/>
      <c r="AB91" s="212"/>
      <c r="AC91" s="212"/>
      <c r="AD91" s="212"/>
      <c r="AE91" s="218"/>
      <c r="AF91" s="219"/>
      <c r="AG91" s="220"/>
      <c r="AH91" s="212"/>
      <c r="AI91" s="212"/>
      <c r="AJ91" s="212"/>
      <c r="AK91" s="221"/>
      <c r="AL91" s="215"/>
      <c r="AM91" s="212"/>
      <c r="AN91" s="212"/>
      <c r="AO91" s="212"/>
      <c r="AP91" s="215"/>
      <c r="AQ91" s="215"/>
      <c r="AR91" s="215"/>
      <c r="AS91" s="215"/>
      <c r="AT91" s="215"/>
      <c r="AU91" s="216"/>
      <c r="AV91" s="222"/>
      <c r="AW91" s="223"/>
      <c r="AX91" s="215"/>
      <c r="AZ91" s="215"/>
      <c r="BA91" s="215"/>
      <c r="BB91" s="215"/>
      <c r="BC91" s="216"/>
      <c r="BH91" s="224"/>
      <c r="BK91" s="225"/>
      <c r="BM91" s="225"/>
      <c r="BU91" s="226"/>
      <c r="BW91" s="225"/>
      <c r="BY91" s="225"/>
      <c r="BZ91" s="54"/>
      <c r="CA91" s="225"/>
    </row>
    <row r="92" spans="2:79" x14ac:dyDescent="0.2">
      <c r="B92" s="212"/>
      <c r="D92" s="213"/>
      <c r="E92" s="55"/>
      <c r="F92" s="55"/>
      <c r="G92" s="55"/>
      <c r="H92" s="55"/>
      <c r="I92" s="55"/>
      <c r="J92" s="212"/>
      <c r="K92" s="212"/>
      <c r="L92" s="212"/>
      <c r="M92" s="212"/>
      <c r="N92" s="212"/>
      <c r="O92" s="212"/>
      <c r="P92" s="212"/>
      <c r="Q92" s="212"/>
      <c r="R92" s="212"/>
      <c r="S92" s="214"/>
      <c r="T92" s="212"/>
      <c r="U92" s="212"/>
      <c r="V92" s="212"/>
      <c r="W92" s="215"/>
      <c r="X92" s="215"/>
      <c r="Y92" s="216"/>
      <c r="Z92" s="217"/>
      <c r="AA92" s="212"/>
      <c r="AB92" s="212"/>
      <c r="AC92" s="212"/>
      <c r="AD92" s="212"/>
      <c r="AE92" s="218"/>
      <c r="AF92" s="219"/>
      <c r="AG92" s="220"/>
      <c r="AH92" s="212"/>
      <c r="AI92" s="212"/>
      <c r="AJ92" s="212"/>
      <c r="AK92" s="221"/>
      <c r="AL92" s="215"/>
      <c r="AM92" s="212"/>
      <c r="AN92" s="212"/>
      <c r="AO92" s="212"/>
      <c r="AP92" s="215"/>
      <c r="AQ92" s="215"/>
      <c r="AR92" s="215"/>
      <c r="AS92" s="215"/>
      <c r="AT92" s="215"/>
      <c r="AU92" s="216"/>
      <c r="AV92" s="222"/>
      <c r="AW92" s="223"/>
      <c r="AX92" s="215"/>
      <c r="AZ92" s="215"/>
      <c r="BA92" s="215"/>
      <c r="BB92" s="215"/>
      <c r="BC92" s="216"/>
      <c r="BH92" s="224"/>
      <c r="BK92" s="225"/>
      <c r="BM92" s="225"/>
      <c r="BU92" s="226"/>
      <c r="BW92" s="225"/>
      <c r="BY92" s="225"/>
      <c r="BZ92" s="54"/>
      <c r="CA92" s="225"/>
    </row>
    <row r="93" spans="2:79" x14ac:dyDescent="0.2">
      <c r="B93" s="212"/>
      <c r="D93" s="213"/>
      <c r="E93" s="55"/>
      <c r="F93" s="55"/>
      <c r="G93" s="55"/>
      <c r="H93" s="55"/>
      <c r="I93" s="55"/>
      <c r="J93" s="212"/>
      <c r="K93" s="212"/>
      <c r="L93" s="212"/>
      <c r="M93" s="212"/>
      <c r="N93" s="212"/>
      <c r="O93" s="212"/>
      <c r="P93" s="212"/>
      <c r="Q93" s="212"/>
      <c r="R93" s="212"/>
      <c r="S93" s="214"/>
      <c r="T93" s="212"/>
      <c r="U93" s="212"/>
      <c r="V93" s="212"/>
      <c r="W93" s="215"/>
      <c r="X93" s="215"/>
      <c r="Y93" s="216"/>
      <c r="Z93" s="217"/>
      <c r="AA93" s="212"/>
      <c r="AB93" s="212"/>
      <c r="AC93" s="212"/>
      <c r="AD93" s="212"/>
      <c r="AE93" s="218"/>
      <c r="AF93" s="219"/>
      <c r="AG93" s="220"/>
      <c r="AH93" s="212"/>
      <c r="AI93" s="212"/>
      <c r="AJ93" s="212"/>
      <c r="AK93" s="221"/>
      <c r="AL93" s="215"/>
      <c r="AM93" s="212"/>
      <c r="AN93" s="212"/>
      <c r="AO93" s="212"/>
      <c r="AP93" s="215"/>
      <c r="AQ93" s="215"/>
      <c r="AR93" s="215"/>
      <c r="AS93" s="215"/>
      <c r="AT93" s="215"/>
      <c r="AU93" s="216"/>
      <c r="AV93" s="222"/>
      <c r="AW93" s="223"/>
      <c r="AX93" s="215"/>
      <c r="AZ93" s="215"/>
      <c r="BA93" s="215"/>
      <c r="BB93" s="215"/>
      <c r="BC93" s="216"/>
      <c r="BH93" s="224"/>
      <c r="BK93" s="225"/>
      <c r="BM93" s="225"/>
      <c r="BU93" s="226"/>
      <c r="BW93" s="225"/>
      <c r="BY93" s="225"/>
      <c r="BZ93" s="54"/>
      <c r="CA93" s="225"/>
    </row>
    <row r="94" spans="2:79" x14ac:dyDescent="0.2">
      <c r="B94" s="212"/>
      <c r="D94" s="213"/>
      <c r="E94" s="55"/>
      <c r="F94" s="55"/>
      <c r="G94" s="55"/>
      <c r="H94" s="55"/>
      <c r="I94" s="55"/>
      <c r="J94" s="212"/>
      <c r="K94" s="212"/>
      <c r="L94" s="212"/>
      <c r="M94" s="212"/>
      <c r="N94" s="212"/>
      <c r="O94" s="212"/>
      <c r="P94" s="212"/>
      <c r="Q94" s="212"/>
      <c r="R94" s="212"/>
      <c r="S94" s="214"/>
      <c r="T94" s="212"/>
      <c r="U94" s="212"/>
      <c r="V94" s="212"/>
      <c r="W94" s="215"/>
      <c r="X94" s="215"/>
      <c r="Y94" s="216"/>
      <c r="Z94" s="217"/>
      <c r="AA94" s="212"/>
      <c r="AB94" s="212"/>
      <c r="AC94" s="212"/>
      <c r="AD94" s="212"/>
      <c r="AE94" s="218"/>
      <c r="AF94" s="219"/>
      <c r="AG94" s="220"/>
      <c r="AH94" s="212"/>
      <c r="AI94" s="212"/>
      <c r="AJ94" s="212"/>
      <c r="AK94" s="221"/>
      <c r="AL94" s="215"/>
      <c r="AM94" s="212"/>
      <c r="AN94" s="212"/>
      <c r="AO94" s="212"/>
      <c r="AP94" s="215"/>
      <c r="AQ94" s="215"/>
      <c r="AR94" s="215"/>
      <c r="AS94" s="215"/>
      <c r="AT94" s="215"/>
      <c r="AU94" s="216"/>
      <c r="AV94" s="222"/>
      <c r="AW94" s="223"/>
      <c r="AX94" s="215"/>
      <c r="AZ94" s="215"/>
      <c r="BA94" s="215"/>
      <c r="BB94" s="215"/>
      <c r="BC94" s="216"/>
      <c r="BH94" s="224"/>
      <c r="BK94" s="225"/>
      <c r="BM94" s="225"/>
      <c r="BU94" s="226"/>
      <c r="BW94" s="225"/>
      <c r="BY94" s="225"/>
      <c r="BZ94" s="54"/>
      <c r="CA94" s="225"/>
    </row>
    <row r="95" spans="2:79" x14ac:dyDescent="0.2">
      <c r="B95" s="212"/>
      <c r="D95" s="213"/>
      <c r="E95" s="55"/>
      <c r="F95" s="55"/>
      <c r="G95" s="55"/>
      <c r="H95" s="55"/>
      <c r="I95" s="55"/>
      <c r="J95" s="212"/>
      <c r="K95" s="212"/>
      <c r="L95" s="212"/>
      <c r="M95" s="212"/>
      <c r="N95" s="212"/>
      <c r="O95" s="212"/>
      <c r="P95" s="212"/>
      <c r="Q95" s="212"/>
      <c r="R95" s="212"/>
      <c r="S95" s="214"/>
      <c r="T95" s="212"/>
      <c r="U95" s="212"/>
      <c r="V95" s="212"/>
      <c r="W95" s="215"/>
      <c r="X95" s="215"/>
      <c r="Y95" s="216"/>
      <c r="Z95" s="217"/>
      <c r="AA95" s="212"/>
      <c r="AB95" s="212"/>
      <c r="AC95" s="212"/>
      <c r="AD95" s="212"/>
      <c r="AE95" s="218"/>
      <c r="AF95" s="219"/>
      <c r="AG95" s="220"/>
      <c r="AH95" s="212"/>
      <c r="AI95" s="212"/>
      <c r="AJ95" s="212"/>
      <c r="AK95" s="221"/>
      <c r="AL95" s="215"/>
      <c r="AM95" s="212"/>
      <c r="AN95" s="212"/>
      <c r="AO95" s="212"/>
      <c r="AP95" s="215"/>
      <c r="AQ95" s="215"/>
      <c r="AR95" s="215"/>
      <c r="AS95" s="215"/>
      <c r="AT95" s="215"/>
      <c r="AU95" s="216"/>
      <c r="AV95" s="222"/>
      <c r="AW95" s="223"/>
      <c r="AX95" s="215"/>
      <c r="AZ95" s="215"/>
      <c r="BA95" s="215"/>
      <c r="BB95" s="215"/>
      <c r="BC95" s="216"/>
      <c r="BH95" s="224"/>
      <c r="BK95" s="225"/>
      <c r="BM95" s="225"/>
      <c r="BU95" s="226"/>
      <c r="BW95" s="225"/>
      <c r="BY95" s="225"/>
      <c r="BZ95" s="54"/>
      <c r="CA95" s="225"/>
    </row>
    <row r="96" spans="2:79" x14ac:dyDescent="0.2">
      <c r="B96" s="212"/>
      <c r="D96" s="213"/>
      <c r="E96" s="55"/>
      <c r="F96" s="55"/>
      <c r="G96" s="55"/>
      <c r="H96" s="55"/>
      <c r="I96" s="55"/>
      <c r="J96" s="212"/>
      <c r="K96" s="212"/>
      <c r="L96" s="212"/>
      <c r="M96" s="212"/>
      <c r="N96" s="212"/>
      <c r="O96" s="212"/>
      <c r="P96" s="212"/>
      <c r="Q96" s="212"/>
      <c r="R96" s="212"/>
      <c r="S96" s="214"/>
      <c r="T96" s="212"/>
      <c r="U96" s="212"/>
      <c r="V96" s="212"/>
      <c r="W96" s="215"/>
      <c r="X96" s="215"/>
      <c r="Y96" s="216"/>
      <c r="Z96" s="217"/>
      <c r="AA96" s="212"/>
      <c r="AB96" s="212"/>
      <c r="AC96" s="212"/>
      <c r="AD96" s="212"/>
      <c r="AE96" s="218"/>
      <c r="AF96" s="219"/>
      <c r="AG96" s="220"/>
      <c r="AH96" s="212"/>
      <c r="AI96" s="212"/>
      <c r="AJ96" s="212"/>
      <c r="AK96" s="221"/>
      <c r="AL96" s="215"/>
      <c r="AM96" s="212"/>
      <c r="AN96" s="212"/>
      <c r="AO96" s="212"/>
      <c r="AP96" s="215"/>
      <c r="AQ96" s="215"/>
      <c r="AR96" s="215"/>
      <c r="AS96" s="215"/>
      <c r="AT96" s="215"/>
      <c r="AU96" s="216"/>
      <c r="AV96" s="222"/>
      <c r="AW96" s="223"/>
      <c r="AX96" s="215"/>
      <c r="AZ96" s="215"/>
      <c r="BA96" s="215"/>
      <c r="BB96" s="215"/>
      <c r="BC96" s="216"/>
      <c r="BH96" s="224"/>
      <c r="BK96" s="225"/>
      <c r="BM96" s="225"/>
      <c r="BU96" s="226"/>
      <c r="BW96" s="225"/>
      <c r="BY96" s="225"/>
      <c r="BZ96" s="54"/>
      <c r="CA96" s="225"/>
    </row>
    <row r="97" spans="2:79" x14ac:dyDescent="0.2">
      <c r="B97" s="212"/>
      <c r="D97" s="213"/>
      <c r="E97" s="55"/>
      <c r="F97" s="55"/>
      <c r="G97" s="55"/>
      <c r="H97" s="55"/>
      <c r="I97" s="55"/>
      <c r="J97" s="212"/>
      <c r="K97" s="212"/>
      <c r="L97" s="212"/>
      <c r="M97" s="212"/>
      <c r="N97" s="212"/>
      <c r="O97" s="212"/>
      <c r="P97" s="212"/>
      <c r="Q97" s="212"/>
      <c r="R97" s="212"/>
      <c r="S97" s="214"/>
      <c r="T97" s="212"/>
      <c r="U97" s="212"/>
      <c r="V97" s="212"/>
      <c r="W97" s="215"/>
      <c r="X97" s="215"/>
      <c r="Y97" s="216"/>
      <c r="Z97" s="217"/>
      <c r="AA97" s="212"/>
      <c r="AB97" s="212"/>
      <c r="AC97" s="212"/>
      <c r="AD97" s="212"/>
      <c r="AE97" s="218"/>
      <c r="AF97" s="219"/>
      <c r="AG97" s="220"/>
      <c r="AH97" s="212"/>
      <c r="AI97" s="212"/>
      <c r="AJ97" s="212"/>
      <c r="AK97" s="221"/>
      <c r="AL97" s="215"/>
      <c r="AM97" s="212"/>
      <c r="AN97" s="212"/>
      <c r="AO97" s="212"/>
      <c r="AP97" s="215"/>
      <c r="AQ97" s="215"/>
      <c r="AR97" s="215"/>
      <c r="AS97" s="215"/>
      <c r="AT97" s="215"/>
      <c r="AU97" s="216"/>
      <c r="AV97" s="222"/>
      <c r="AW97" s="223"/>
      <c r="AX97" s="215"/>
      <c r="AZ97" s="215"/>
      <c r="BA97" s="215"/>
      <c r="BB97" s="215"/>
      <c r="BC97" s="216"/>
      <c r="BH97" s="224"/>
      <c r="BK97" s="225"/>
      <c r="BM97" s="225"/>
      <c r="BU97" s="226"/>
      <c r="BW97" s="225"/>
      <c r="BY97" s="225"/>
      <c r="BZ97" s="54"/>
      <c r="CA97" s="225"/>
    </row>
    <row r="98" spans="2:79" x14ac:dyDescent="0.2">
      <c r="B98" s="212"/>
      <c r="D98" s="213"/>
      <c r="E98" s="55"/>
      <c r="F98" s="55"/>
      <c r="G98" s="55"/>
      <c r="H98" s="55"/>
      <c r="I98" s="55"/>
      <c r="J98" s="212"/>
      <c r="K98" s="212"/>
      <c r="L98" s="212"/>
      <c r="M98" s="212"/>
      <c r="N98" s="212"/>
      <c r="O98" s="212"/>
      <c r="P98" s="212"/>
      <c r="Q98" s="212"/>
      <c r="R98" s="212"/>
      <c r="S98" s="214"/>
      <c r="T98" s="212"/>
      <c r="U98" s="212"/>
      <c r="V98" s="212"/>
      <c r="W98" s="215"/>
      <c r="X98" s="215"/>
      <c r="Y98" s="216"/>
      <c r="Z98" s="217"/>
      <c r="AA98" s="212"/>
      <c r="AB98" s="212"/>
      <c r="AC98" s="212"/>
      <c r="AD98" s="212"/>
      <c r="AE98" s="218"/>
      <c r="AF98" s="219"/>
      <c r="AG98" s="220"/>
      <c r="AH98" s="212"/>
      <c r="AI98" s="212"/>
      <c r="AJ98" s="212"/>
      <c r="AK98" s="221"/>
      <c r="AL98" s="215"/>
      <c r="AM98" s="212"/>
      <c r="AN98" s="212"/>
      <c r="AO98" s="212"/>
      <c r="AP98" s="215"/>
      <c r="AQ98" s="215"/>
      <c r="AR98" s="215"/>
      <c r="AS98" s="215"/>
      <c r="AT98" s="215"/>
      <c r="AU98" s="216"/>
      <c r="AV98" s="222"/>
      <c r="AW98" s="223"/>
      <c r="AX98" s="215"/>
      <c r="AZ98" s="215"/>
      <c r="BA98" s="215"/>
      <c r="BB98" s="215"/>
      <c r="BC98" s="216"/>
      <c r="BH98" s="224"/>
      <c r="BK98" s="225"/>
      <c r="BM98" s="225"/>
      <c r="BU98" s="226"/>
      <c r="BW98" s="225"/>
      <c r="BY98" s="225"/>
      <c r="BZ98" s="54"/>
      <c r="CA98" s="225"/>
    </row>
    <row r="99" spans="2:79" x14ac:dyDescent="0.2">
      <c r="B99" s="212"/>
      <c r="D99" s="213"/>
      <c r="E99" s="55"/>
      <c r="F99" s="55"/>
      <c r="G99" s="55"/>
      <c r="H99" s="55"/>
      <c r="I99" s="55"/>
      <c r="J99" s="212"/>
      <c r="K99" s="212"/>
      <c r="L99" s="212"/>
      <c r="M99" s="212"/>
      <c r="N99" s="212"/>
      <c r="O99" s="212"/>
      <c r="P99" s="212"/>
      <c r="Q99" s="212"/>
      <c r="R99" s="212"/>
      <c r="S99" s="214"/>
      <c r="T99" s="212"/>
      <c r="U99" s="212"/>
      <c r="V99" s="212"/>
      <c r="W99" s="215"/>
      <c r="X99" s="215"/>
      <c r="Y99" s="216"/>
      <c r="Z99" s="217"/>
      <c r="AA99" s="212"/>
      <c r="AB99" s="212"/>
      <c r="AC99" s="212"/>
      <c r="AD99" s="212"/>
      <c r="AE99" s="218"/>
      <c r="AF99" s="219"/>
      <c r="AG99" s="220"/>
      <c r="AH99" s="212"/>
      <c r="AI99" s="212"/>
      <c r="AJ99" s="212"/>
      <c r="AK99" s="221"/>
      <c r="AL99" s="215"/>
      <c r="AM99" s="212"/>
      <c r="AN99" s="212"/>
      <c r="AO99" s="212"/>
      <c r="AP99" s="215"/>
      <c r="AQ99" s="215"/>
      <c r="AR99" s="215"/>
      <c r="AS99" s="215"/>
      <c r="AT99" s="215"/>
      <c r="AU99" s="216"/>
      <c r="AV99" s="222"/>
      <c r="AW99" s="223"/>
      <c r="AX99" s="215"/>
      <c r="AZ99" s="215"/>
      <c r="BA99" s="215"/>
      <c r="BB99" s="215"/>
      <c r="BC99" s="216"/>
      <c r="BH99" s="224"/>
      <c r="BK99" s="225"/>
      <c r="BM99" s="225"/>
      <c r="BU99" s="226"/>
      <c r="BW99" s="225"/>
      <c r="BY99" s="225"/>
      <c r="BZ99" s="54"/>
      <c r="CA99" s="225"/>
    </row>
    <row r="100" spans="2:79" x14ac:dyDescent="0.2">
      <c r="B100" s="212"/>
      <c r="D100" s="213"/>
      <c r="E100" s="55"/>
      <c r="F100" s="55"/>
      <c r="G100" s="55"/>
      <c r="H100" s="55"/>
      <c r="I100" s="55"/>
      <c r="J100" s="212"/>
      <c r="K100" s="212"/>
      <c r="L100" s="212"/>
      <c r="M100" s="212"/>
      <c r="N100" s="212"/>
      <c r="O100" s="212"/>
      <c r="P100" s="212"/>
      <c r="Q100" s="212"/>
      <c r="R100" s="212"/>
      <c r="S100" s="214"/>
      <c r="T100" s="212"/>
      <c r="U100" s="212"/>
      <c r="V100" s="212"/>
      <c r="W100" s="215"/>
      <c r="X100" s="215"/>
      <c r="Y100" s="216"/>
      <c r="Z100" s="217"/>
      <c r="AA100" s="212"/>
      <c r="AB100" s="212"/>
      <c r="AC100" s="212"/>
      <c r="AD100" s="212"/>
      <c r="AE100" s="218"/>
      <c r="AF100" s="219"/>
      <c r="AG100" s="220"/>
      <c r="AH100" s="212"/>
      <c r="AI100" s="212"/>
      <c r="AJ100" s="212"/>
      <c r="AK100" s="221"/>
      <c r="AL100" s="215"/>
      <c r="AM100" s="212"/>
      <c r="AN100" s="212"/>
      <c r="AO100" s="212"/>
      <c r="AP100" s="215"/>
      <c r="AQ100" s="215"/>
      <c r="AR100" s="215"/>
      <c r="AS100" s="215"/>
      <c r="AT100" s="215"/>
      <c r="AU100" s="216"/>
      <c r="AV100" s="222"/>
      <c r="AW100" s="223"/>
      <c r="AX100" s="215"/>
      <c r="AZ100" s="215"/>
      <c r="BA100" s="215"/>
      <c r="BB100" s="215"/>
      <c r="BC100" s="216"/>
      <c r="BH100" s="224"/>
      <c r="BK100" s="225"/>
      <c r="BM100" s="225"/>
      <c r="BU100" s="226"/>
      <c r="BW100" s="225"/>
      <c r="BY100" s="225"/>
      <c r="BZ100" s="54"/>
      <c r="CA100" s="225"/>
    </row>
  </sheetData>
  <conditionalFormatting sqref="BQ3 CF3:XFD3 A3 AX3:BD3 O3:P3 W3 E3:M3">
    <cfRule type="cellIs" dxfId="464" priority="147" operator="equal">
      <formula>"Quarterly"</formula>
    </cfRule>
  </conditionalFormatting>
  <conditionalFormatting sqref="B3">
    <cfRule type="cellIs" dxfId="463" priority="142" operator="equal">
      <formula>"Quarterly"</formula>
    </cfRule>
  </conditionalFormatting>
  <conditionalFormatting sqref="C3">
    <cfRule type="cellIs" dxfId="462" priority="141" operator="equal">
      <formula>"Quarterly"</formula>
    </cfRule>
  </conditionalFormatting>
  <conditionalFormatting sqref="D3">
    <cfRule type="cellIs" dxfId="461" priority="140" operator="equal">
      <formula>"Quarterly"</formula>
    </cfRule>
  </conditionalFormatting>
  <conditionalFormatting sqref="BE3">
    <cfRule type="cellIs" dxfId="460" priority="44" operator="equal">
      <formula>"Quarterly"</formula>
    </cfRule>
  </conditionalFormatting>
  <conditionalFormatting sqref="AW3">
    <cfRule type="cellIs" dxfId="459" priority="36" operator="equal">
      <formula>"Quarterly"</formula>
    </cfRule>
  </conditionalFormatting>
  <conditionalFormatting sqref="BF3">
    <cfRule type="cellIs" dxfId="458" priority="43" operator="equal">
      <formula>"Quarterly"</formula>
    </cfRule>
  </conditionalFormatting>
  <conditionalFormatting sqref="BG3">
    <cfRule type="cellIs" dxfId="457" priority="42" operator="equal">
      <formula>"Quarterly"</formula>
    </cfRule>
  </conditionalFormatting>
  <conditionalFormatting sqref="AV3">
    <cfRule type="cellIs" dxfId="456" priority="35" operator="equal">
      <formula>"Quarterly"</formula>
    </cfRule>
  </conditionalFormatting>
  <conditionalFormatting sqref="BO3:BP3">
    <cfRule type="cellIs" dxfId="455" priority="8" operator="equal">
      <formula>"Quarterly"</formula>
    </cfRule>
  </conditionalFormatting>
  <conditionalFormatting sqref="N3">
    <cfRule type="cellIs" dxfId="454" priority="27" operator="equal">
      <formula>"Quarterly"</formula>
    </cfRule>
  </conditionalFormatting>
  <conditionalFormatting sqref="CA3:CD3">
    <cfRule type="cellIs" dxfId="453" priority="2" operator="equal">
      <formula>"Quarterly"</formula>
    </cfRule>
  </conditionalFormatting>
  <conditionalFormatting sqref="Q3:R3">
    <cfRule type="cellIs" dxfId="452" priority="25" operator="equal">
      <formula>"Quarterly"</formula>
    </cfRule>
  </conditionalFormatting>
  <conditionalFormatting sqref="S3">
    <cfRule type="cellIs" dxfId="451" priority="24" operator="equal">
      <formula>"Quarterly"</formula>
    </cfRule>
  </conditionalFormatting>
  <conditionalFormatting sqref="T3:U3">
    <cfRule type="cellIs" dxfId="450" priority="23" operator="equal">
      <formula>"Quarterly"</formula>
    </cfRule>
  </conditionalFormatting>
  <conditionalFormatting sqref="V3">
    <cfRule type="cellIs" dxfId="449" priority="22" operator="equal">
      <formula>"Quarterly"</formula>
    </cfRule>
  </conditionalFormatting>
  <conditionalFormatting sqref="Y3">
    <cfRule type="cellIs" dxfId="448" priority="21" operator="equal">
      <formula>"Quarterly"</formula>
    </cfRule>
  </conditionalFormatting>
  <conditionalFormatting sqref="Z3:AB3">
    <cfRule type="cellIs" dxfId="447" priority="20" operator="equal">
      <formula>"Quarterly"</formula>
    </cfRule>
  </conditionalFormatting>
  <conditionalFormatting sqref="AC3:AE3">
    <cfRule type="cellIs" dxfId="446" priority="19" operator="equal">
      <formula>"Quarterly"</formula>
    </cfRule>
  </conditionalFormatting>
  <conditionalFormatting sqref="AF3:AG3">
    <cfRule type="cellIs" dxfId="445" priority="18" operator="equal">
      <formula>"Quarterly"</formula>
    </cfRule>
  </conditionalFormatting>
  <conditionalFormatting sqref="AH3:AP3">
    <cfRule type="cellIs" dxfId="444" priority="17" operator="equal">
      <formula>"Quarterly"</formula>
    </cfRule>
  </conditionalFormatting>
  <conditionalFormatting sqref="AQ3:AU3">
    <cfRule type="cellIs" dxfId="443" priority="16" operator="equal">
      <formula>"Quarterly"</formula>
    </cfRule>
  </conditionalFormatting>
  <conditionalFormatting sqref="BH3">
    <cfRule type="cellIs" dxfId="442" priority="14" operator="equal">
      <formula>"Quarterly"</formula>
    </cfRule>
  </conditionalFormatting>
  <conditionalFormatting sqref="BW3">
    <cfRule type="cellIs" dxfId="441" priority="4" operator="equal">
      <formula>"Quarterly"</formula>
    </cfRule>
  </conditionalFormatting>
  <conditionalFormatting sqref="BI3">
    <cfRule type="cellIs" dxfId="440" priority="10" operator="equal">
      <formula>"Quarterly"</formula>
    </cfRule>
  </conditionalFormatting>
  <conditionalFormatting sqref="BJ3:BN3">
    <cfRule type="cellIs" dxfId="439" priority="9" operator="equal">
      <formula>"Quarterly"</formula>
    </cfRule>
  </conditionalFormatting>
  <conditionalFormatting sqref="BR3:BS3">
    <cfRule type="cellIs" dxfId="438" priority="7" operator="equal">
      <formula>"Quarterly"</formula>
    </cfRule>
  </conditionalFormatting>
  <conditionalFormatting sqref="BT3:BU3">
    <cfRule type="cellIs" dxfId="437" priority="6" operator="equal">
      <formula>"Quarterly"</formula>
    </cfRule>
  </conditionalFormatting>
  <conditionalFormatting sqref="BV3">
    <cfRule type="cellIs" dxfId="436" priority="5" operator="equal">
      <formula>"Quarterly"</formula>
    </cfRule>
  </conditionalFormatting>
  <conditionalFormatting sqref="BX3:BZ3">
    <cfRule type="cellIs" dxfId="435" priority="3" operator="equal">
      <formula>"Quarterly"</formula>
    </cfRule>
  </conditionalFormatting>
  <conditionalFormatting sqref="X3">
    <cfRule type="cellIs" dxfId="434" priority="1" operator="equal">
      <formula>"Quarterly"</formula>
    </cfRule>
  </conditionalFormatting>
  <dataValidations count="25">
    <dataValidation type="list" allowBlank="1" showInputMessage="1" sqref="AV5:AV29 AV32:AV100" xr:uid="{00000000-0002-0000-0400-000000000000}">
      <formula1>Asset_Financing</formula1>
    </dataValidation>
    <dataValidation type="list" allowBlank="1" showInputMessage="1" sqref="M5:M29 M32:M100" xr:uid="{00000000-0002-0000-0400-000001000000}">
      <formula1>INDIRECT(SUBSTITUTE(SUBSTITUTE($L5," ",""),"/",""))</formula1>
    </dataValidation>
    <dataValidation type="list" allowBlank="1" showInputMessage="1" sqref="AY5:AY29 AY32:AY100" xr:uid="{00000000-0002-0000-0400-000002000000}">
      <formula1>DebtValuationBasis</formula1>
    </dataValidation>
    <dataValidation type="list" allowBlank="1" showInputMessage="1" sqref="BV5:BV29 BV32:BV100" xr:uid="{00000000-0002-0000-0400-000003000000}">
      <formula1>AnyPartialDispositions</formula1>
    </dataValidation>
    <dataValidation type="list" allowBlank="1" showInputMessage="1" sqref="BH5:BH29 BH32:BH100" xr:uid="{00000000-0002-0000-0400-000004000000}">
      <formula1>AnyPartialAcquisitions</formula1>
    </dataValidation>
    <dataValidation type="list" allowBlank="1" showInputMessage="1" sqref="AO5:AO29 AO32:AO100" xr:uid="{00000000-0002-0000-0400-000005000000}">
      <formula1>ValuationBasis</formula1>
    </dataValidation>
    <dataValidation type="list" allowBlank="1" showInputMessage="1" sqref="AN5:AN29 AN32:AN100" xr:uid="{00000000-0002-0000-0400-000006000000}">
      <formula1>ValuationStandard</formula1>
    </dataValidation>
    <dataValidation type="list" allowBlank="1" showInputMessage="1" sqref="AM5:AM29 AM32:AM100" xr:uid="{00000000-0002-0000-0400-000007000000}">
      <formula1>AppraisalType</formula1>
    </dataValidation>
    <dataValidation type="list" allowBlank="1" showInputMessage="1" sqref="AI5:AI29 AI32:AI100" xr:uid="{00000000-0002-0000-0400-000008000000}">
      <formula1>AccountingBasis</formula1>
    </dataValidation>
    <dataValidation type="list" allowBlank="1" showInputMessage="1" sqref="AH5:AH29 AH32:AH100" xr:uid="{00000000-0002-0000-0400-000009000000}">
      <formula1>AccountingStandard</formula1>
    </dataValidation>
    <dataValidation type="list" allowBlank="1" showInputMessage="1" sqref="AJ5:AJ29 AJ32:AJ100" xr:uid="{00000000-0002-0000-0400-00000A000000}">
      <formula1>AssetReportingCurrency</formula1>
    </dataValidation>
    <dataValidation type="list" allowBlank="1" showInputMessage="1" sqref="U5:U29 U32:U100" xr:uid="{00000000-0002-0000-0400-00000B000000}">
      <formula1>OwnerOccupied</formula1>
    </dataValidation>
    <dataValidation type="list" allowBlank="1" showInputMessage="1" sqref="T5:T29 T32:T100" xr:uid="{00000000-0002-0000-0400-00000C000000}">
      <formula1>OwnershipType</formula1>
    </dataValidation>
    <dataValidation type="list" allowBlank="1" showInputMessage="1" sqref="N5:N29 N32:N100" xr:uid="{00000000-0002-0000-0400-00000D000000}">
      <formula1>AssetLifeCycle</formula1>
    </dataValidation>
    <dataValidation type="list" allowBlank="1" showInputMessage="1" sqref="BU5:BU29 BU32:BU100" xr:uid="{00000000-0002-0000-0400-00000E000000}">
      <formula1>FinalDispositionType</formula1>
    </dataValidation>
    <dataValidation type="list" allowBlank="1" showInputMessage="1" sqref="AE5:AE29 AE32:AE100" xr:uid="{00000000-0002-0000-0400-00000F000000}">
      <formula1>VehicleReportingCurrency</formula1>
    </dataValidation>
    <dataValidation type="list" allowBlank="1" showInputMessage="1" sqref="AD5:AD29 AD32:AD100" xr:uid="{00000000-0002-0000-0400-000010000000}">
      <formula1>FundStructure</formula1>
    </dataValidation>
    <dataValidation type="list" allowBlank="1" showInputMessage="1" sqref="AC5:AC29 AC32:AC100" xr:uid="{00000000-0002-0000-0400-000011000000}">
      <formula1>FundStyle</formula1>
    </dataValidation>
    <dataValidation type="list" allowBlank="1" showInputMessage="1" sqref="AB5:AB29 AB32:AB100" xr:uid="{00000000-0002-0000-0400-000012000000}">
      <formula1>VehicleType</formula1>
    </dataValidation>
    <dataValidation type="list" allowBlank="1" showInputMessage="1" sqref="R5:R29 R32:R100" xr:uid="{00000000-0002-0000-0400-000013000000}">
      <formula1>PartOfVehicle</formula1>
    </dataValidation>
    <dataValidation type="list" allowBlank="1" showInputMessage="1" sqref="V5:V29 V32:V100" xr:uid="{00000000-0002-0000-0400-000014000000}">
      <formula1>UnitAreaMeasurement</formula1>
    </dataValidation>
    <dataValidation type="list" allowBlank="1" showInputMessage="1" sqref="L5:L29 L32:L100" xr:uid="{00000000-0002-0000-0400-000015000000}">
      <formula1>AssetType</formula1>
    </dataValidation>
    <dataValidation type="list" allowBlank="1" showInputMessage="1" sqref="J5:J29 J32:J100" xr:uid="{00000000-0002-0000-0400-000016000000}">
      <formula1>Country</formula1>
    </dataValidation>
    <dataValidation type="list" allowBlank="1" showInputMessage="1" sqref="C32:C100 C6:C29 C5" xr:uid="{00000000-0002-0000-0400-000017000000}">
      <formula1>ReportingFrequency</formula1>
    </dataValidation>
    <dataValidation allowBlank="1" showInputMessage="1" sqref="K5:K29 BW5:CD29 O5:Q29 CF5:XFD29 A5:B29 D5:I29 S5:S29 BI5:BT29 AL5:AL29 AZ5:BG29 W5:Z29 AF5:AG29 AP5:AU29 AW5:AX29 K32:K100 BW32:CD100 O32:Q100 CF32:XFD100 A32:B100 D32:I100 S32:S100 BI32:BT100 AL32:AL100 AZ32:BG100 W32:Z100 AF32:AG100 AP32:AU100 AW32:AX100" xr:uid="{00000000-0002-0000-0400-000018000000}"/>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sheetPr>
  <dimension ref="A1:G105"/>
  <sheetViews>
    <sheetView showGridLines="0" zoomScaleNormal="100" workbookViewId="0">
      <pane ySplit="5" topLeftCell="A6" activePane="bottomLeft" state="frozen"/>
      <selection pane="bottomLeft" activeCell="C8" sqref="C8"/>
    </sheetView>
  </sheetViews>
  <sheetFormatPr defaultColWidth="0" defaultRowHeight="12.75" x14ac:dyDescent="0.2"/>
  <cols>
    <col min="1" max="1" width="8.7109375" style="125" customWidth="1"/>
    <col min="2" max="2" width="13.28515625" style="97" customWidth="1"/>
    <col min="3" max="3" width="47.85546875" style="97" customWidth="1"/>
    <col min="4" max="4" width="28.140625" style="97" customWidth="1"/>
    <col min="5" max="5" width="25.85546875" style="143" customWidth="1"/>
    <col min="6" max="6" width="123.42578125" style="97" customWidth="1"/>
    <col min="7" max="7" width="8.85546875" style="144" customWidth="1"/>
    <col min="8" max="16384" width="8.85546875" style="144" hidden="1"/>
  </cols>
  <sheetData>
    <row r="1" spans="1:6" s="141" customFormat="1" ht="35.1" customHeight="1" x14ac:dyDescent="0.2">
      <c r="A1" s="94"/>
      <c r="B1" s="246" t="s">
        <v>564</v>
      </c>
      <c r="C1" s="246"/>
      <c r="D1" s="94"/>
      <c r="E1" s="140"/>
      <c r="F1" s="94"/>
    </row>
    <row r="2" spans="1:6" x14ac:dyDescent="0.2">
      <c r="A2" s="97"/>
      <c r="D2" s="95"/>
    </row>
    <row r="3" spans="1:6" s="97" customFormat="1" x14ac:dyDescent="0.2">
      <c r="A3" s="145"/>
      <c r="B3" s="146"/>
      <c r="D3" s="96"/>
      <c r="E3" s="143"/>
    </row>
    <row r="4" spans="1:6" s="119" customFormat="1" x14ac:dyDescent="0.2">
      <c r="A4" s="142"/>
      <c r="B4" s="147"/>
      <c r="C4" s="97"/>
      <c r="D4" s="97"/>
      <c r="E4" s="143"/>
      <c r="F4" s="97"/>
    </row>
    <row r="5" spans="1:6" s="93" customFormat="1" ht="36" customHeight="1" x14ac:dyDescent="0.2">
      <c r="A5" s="89"/>
      <c r="B5" s="90" t="s">
        <v>568</v>
      </c>
      <c r="C5" s="91" t="s">
        <v>241</v>
      </c>
      <c r="D5" s="91" t="s">
        <v>376</v>
      </c>
      <c r="E5" s="92" t="s">
        <v>372</v>
      </c>
      <c r="F5" s="91" t="s">
        <v>377</v>
      </c>
    </row>
    <row r="6" spans="1:6" s="119" customFormat="1" ht="33.950000000000003" customHeight="1" x14ac:dyDescent="0.2">
      <c r="A6" s="244" t="s">
        <v>696</v>
      </c>
      <c r="B6" s="109" t="str">
        <f>DropDownOptions!B6</f>
        <v>A2</v>
      </c>
      <c r="C6" s="109" t="str">
        <f>DropDownOptions!C6</f>
        <v>End of period reporting date (DAY/MONTH/YEAR)</v>
      </c>
      <c r="D6" s="108" t="str">
        <f>INDEX(MasterDefinitions,MATCH($C6,MasterDefCol,0),6)</f>
        <v>Mandatory (every period)</v>
      </c>
      <c r="E6" s="109">
        <f>INDEX(MasterDefinitions,MATCH($C6,MasterDefCol,0),8)</f>
        <v>42736</v>
      </c>
      <c r="F6" s="109" t="str">
        <f>INDEX(MasterDefinitions,MATCH($C6,MasterDefCol,0),5)</f>
        <v xml:space="preserve">Last calendar day of reporting period (quarter, month or year) </v>
      </c>
    </row>
    <row r="7" spans="1:6" s="119" customFormat="1" ht="33.950000000000003" customHeight="1" x14ac:dyDescent="0.2">
      <c r="A7" s="245"/>
      <c r="B7" s="109" t="str">
        <f>DropDownOptions!B7</f>
        <v>B2</v>
      </c>
      <c r="C7" s="109" t="str">
        <f>DropDownOptions!C7</f>
        <v>Year</v>
      </c>
      <c r="D7" s="108" t="str">
        <f>INDEX(MasterDefinitions,MATCH($C7,MasterDefCol,0),6)</f>
        <v>Mandatory (every period)</v>
      </c>
      <c r="E7" s="109">
        <f>INDEX(MasterDefinitions,MATCH($C7,MasterDefCol,0),8)</f>
        <v>2017</v>
      </c>
      <c r="F7" s="109" t="str">
        <f>INDEX(MasterDefinitions,MATCH($C7,MasterDefCol,0),5)</f>
        <v>Year of reporting</v>
      </c>
    </row>
    <row r="8" spans="1:6" ht="33.950000000000003" customHeight="1" x14ac:dyDescent="0.2">
      <c r="A8" s="245"/>
      <c r="B8" s="109" t="str">
        <f>DropDownOptions!B8</f>
        <v>C2</v>
      </c>
      <c r="C8" s="109" t="str">
        <f>DropDownOptions!C8</f>
        <v>Reporting Frequency</v>
      </c>
      <c r="D8" s="108" t="str">
        <f>INDEX(MasterDefinitions,MATCH($C8,MasterDefCol,0),6)</f>
        <v>Mandatory (every period)</v>
      </c>
      <c r="E8" s="109" t="str">
        <f>INDEX(MasterDefinitions,MATCH($C8,MasterDefCol,0),8)</f>
        <v>Quarterly</v>
      </c>
      <c r="F8" s="109" t="str">
        <f>INDEX(MasterDefinitions,MATCH($C8,MasterDefCol,0),5)</f>
        <v>Frequency of financial reporting for this asset</v>
      </c>
    </row>
    <row r="9" spans="1:6" ht="33.950000000000003" customHeight="1" x14ac:dyDescent="0.2">
      <c r="A9" s="253" t="s">
        <v>697</v>
      </c>
      <c r="B9" s="148" t="s">
        <v>705</v>
      </c>
      <c r="C9" s="109" t="str">
        <f>DropDownOptions!C12</f>
        <v>Manager/Direct Investor asset ID</v>
      </c>
      <c r="D9" s="108" t="str">
        <f t="shared" ref="D9:D16" si="0">INDEX(MasterDefinitions,MATCH($C9,MasterDefCol,0),6)</f>
        <v>Mandatory (every period)</v>
      </c>
      <c r="E9" s="109" t="str">
        <f t="shared" ref="E9:E16" si="1">INDEX(MasterDefinitions,MATCH($C9,MasterDefCol,0),8)</f>
        <v>AB123456</v>
      </c>
      <c r="F9" s="109" t="str">
        <f t="shared" ref="F9:F16" si="2">INDEX(MasterDefinitions,MATCH($C9,MasterDefCol,0),5)</f>
        <v>ID provided by fund manager/direct investor. Unique identifier of asset known by the direct fund manager/direct investor. This ID should remain unchanged for every period</v>
      </c>
    </row>
    <row r="10" spans="1:6" ht="33.950000000000003" customHeight="1" x14ac:dyDescent="0.2">
      <c r="A10" s="254"/>
      <c r="B10" s="148" t="s">
        <v>706</v>
      </c>
      <c r="C10" s="109" t="str">
        <f>DropDownOptions!C13</f>
        <v>Asset name</v>
      </c>
      <c r="D10" s="124" t="str">
        <f t="shared" si="0"/>
        <v>Not mandatory</v>
      </c>
      <c r="E10" s="109" t="str">
        <f t="shared" si="1"/>
        <v>Ito Tower</v>
      </c>
      <c r="F10" s="109" t="str">
        <f t="shared" si="2"/>
        <v>A text description of the name of the asset. This describes land and/or building(s)</v>
      </c>
    </row>
    <row r="11" spans="1:6" ht="33.950000000000003" customHeight="1" x14ac:dyDescent="0.2">
      <c r="A11" s="254"/>
      <c r="B11" s="148" t="str">
        <f>DropDownOptions!B14</f>
        <v>F2</v>
      </c>
      <c r="C11" s="109" t="str">
        <f>DropDownOptions!C14</f>
        <v>Address 1</v>
      </c>
      <c r="D11" s="111" t="str">
        <f t="shared" si="0"/>
        <v>Mandatory (once)</v>
      </c>
      <c r="E11" s="109" t="str">
        <f t="shared" si="1"/>
        <v>Gustav Mahlerplein</v>
      </c>
      <c r="F11" s="109" t="str">
        <f>INDEX(MasterDefinitions,MATCH($C11,MasterDefCol,0),5)</f>
        <v>Main address, name of the street on which the asset is located</v>
      </c>
    </row>
    <row r="12" spans="1:6" ht="33.950000000000003" customHeight="1" x14ac:dyDescent="0.2">
      <c r="A12" s="254"/>
      <c r="B12" s="148" t="str">
        <f>DropDownOptions!B15</f>
        <v>G2</v>
      </c>
      <c r="C12" s="109" t="str">
        <f>DropDownOptions!C15</f>
        <v>Address 2</v>
      </c>
      <c r="D12" s="111" t="str">
        <f t="shared" si="0"/>
        <v>Mandatory (once)</v>
      </c>
      <c r="E12" s="109" t="str">
        <f t="shared" si="1"/>
        <v>62</v>
      </c>
      <c r="F12" s="109" t="str">
        <f t="shared" si="2"/>
        <v>The number of a building / house of the asset (includes suffix)</v>
      </c>
    </row>
    <row r="13" spans="1:6" ht="33.950000000000003" customHeight="1" x14ac:dyDescent="0.2">
      <c r="A13" s="254"/>
      <c r="B13" s="148" t="str">
        <f>DropDownOptions!B16</f>
        <v>H2</v>
      </c>
      <c r="C13" s="109" t="str">
        <f>DropDownOptions!C16</f>
        <v>Postal code</v>
      </c>
      <c r="D13" s="111" t="str">
        <f t="shared" si="0"/>
        <v>Mandatory (once)</v>
      </c>
      <c r="E13" s="109" t="str">
        <f t="shared" si="1"/>
        <v>1082 MA</v>
      </c>
      <c r="F13" s="109" t="str">
        <f t="shared" si="2"/>
        <v>Postal code of the asset</v>
      </c>
    </row>
    <row r="14" spans="1:6" ht="33.950000000000003" customHeight="1" x14ac:dyDescent="0.2">
      <c r="A14" s="254"/>
      <c r="B14" s="148" t="str">
        <f>DropDownOptions!B17</f>
        <v>I2</v>
      </c>
      <c r="C14" s="109" t="str">
        <f>DropDownOptions!C17</f>
        <v>City name</v>
      </c>
      <c r="D14" s="111" t="str">
        <f t="shared" si="0"/>
        <v>Mandatory (once)</v>
      </c>
      <c r="E14" s="109" t="str">
        <f t="shared" si="1"/>
        <v>Amsterdam</v>
      </c>
      <c r="F14" s="109" t="str">
        <f t="shared" si="2"/>
        <v>The name of the town, city or village of the address</v>
      </c>
    </row>
    <row r="15" spans="1:6" s="119" customFormat="1" ht="33.950000000000003" customHeight="1" x14ac:dyDescent="0.2">
      <c r="A15" s="254"/>
      <c r="B15" s="148" t="str">
        <f>DropDownOptions!B18</f>
        <v>J2</v>
      </c>
      <c r="C15" s="109" t="str">
        <f>DropDownOptions!C18</f>
        <v>Country</v>
      </c>
      <c r="D15" s="111" t="str">
        <f t="shared" si="0"/>
        <v>Mandatory (once)</v>
      </c>
      <c r="E15" s="109" t="str">
        <f t="shared" si="1"/>
        <v>The Netherlands</v>
      </c>
      <c r="F15" s="109" t="str">
        <f t="shared" si="2"/>
        <v>The name of the country of the address</v>
      </c>
    </row>
    <row r="16" spans="1:6" s="119" customFormat="1" ht="39.950000000000003" customHeight="1" x14ac:dyDescent="0.2">
      <c r="A16" s="149"/>
      <c r="B16" s="109" t="str">
        <f>DropDownOptions!B70</f>
        <v>K2</v>
      </c>
      <c r="C16" s="109" t="str">
        <f>DropDownOptions!C70</f>
        <v>GEO Code</v>
      </c>
      <c r="D16" s="124" t="str">
        <f t="shared" si="0"/>
        <v>Not mandatory</v>
      </c>
      <c r="E16" s="109" t="str">
        <f t="shared" si="1"/>
        <v>52.337063,4.873062</v>
      </c>
      <c r="F16" s="109" t="str">
        <f t="shared" si="2"/>
        <v>Geocoding is the process of converting addresses (like "1600 Amphitheatre Parkway, Mountain View, CA") into geographic coordinates (like latitude 37.423021 and longitude -122.083739). The following website https://plus.codes/ needs to be used to lookup the correct GEO code. GEO code should be provided in the following format: 52.337063,4.873062</v>
      </c>
    </row>
    <row r="17" spans="1:6" s="119" customFormat="1" ht="39.950000000000003" customHeight="1" x14ac:dyDescent="0.2">
      <c r="A17" s="125"/>
      <c r="B17" s="109" t="str">
        <f>DropDownOptions!B71</f>
        <v>L2</v>
      </c>
      <c r="C17" s="109" t="str">
        <f>DropDownOptions!C71</f>
        <v>Asset type</v>
      </c>
      <c r="D17" s="111" t="str">
        <f>INDEX(MasterDefinitions,MATCH($C17,MasterDefCol,0),6)</f>
        <v>Mandatory (once)</v>
      </c>
      <c r="E17" s="109" t="str">
        <f t="shared" ref="E17:E23" si="3">INDEX(MasterDefinitions,MATCH($C17,MasterDefCol,0),8)</f>
        <v>Office</v>
      </c>
      <c r="F17" s="109" t="str">
        <f>INDEX(MasterDefinitions,MATCH($C17,MasterDefCol,0),5)</f>
        <v xml:space="preserve">Asset use (e.g. retail, office, industrial, residential, etc).  Main asset use is determined by the local authority classification or is manager defined. If the share of market rent of any single asset use type is greater than 50% select this as the main asset use. If none of the types has a share greater than 50%, the asset type should be defined as mixed.  </v>
      </c>
    </row>
    <row r="18" spans="1:6" s="119" customFormat="1" ht="39.950000000000003" customHeight="1" x14ac:dyDescent="0.2">
      <c r="A18" s="125"/>
      <c r="B18" s="109" t="str">
        <f>DropDownOptions!B85</f>
        <v>M2</v>
      </c>
      <c r="C18" s="109" t="str">
        <f>DropDownOptions!C85</f>
        <v>Asset sub-type</v>
      </c>
      <c r="D18" s="111" t="s">
        <v>692</v>
      </c>
      <c r="E18" s="109" t="str">
        <f t="shared" si="3"/>
        <v>Office</v>
      </c>
      <c r="F18" s="109" t="str">
        <f t="shared" ref="F18:F23" si="4">INDEX(MasterDefinitions,MATCH($C18,MasterDefCol,0),5)</f>
        <v>Asset sub-type depends on the asset type. (e.g. for residential: student housing, social housing, etc). If the share of market rent of any single sub-asset use type is greater than 50% select this as the main asset use. If none of the types has a share greater than 50%, the asset sub type should be defined as mixed.</v>
      </c>
    </row>
    <row r="19" spans="1:6" ht="33.950000000000003" customHeight="1" x14ac:dyDescent="0.2">
      <c r="B19" s="109" t="str">
        <f>DropDownOptions!B122</f>
        <v>N2</v>
      </c>
      <c r="C19" s="109" t="str">
        <f>DropDownOptions!C122</f>
        <v>Asset life cycle</v>
      </c>
      <c r="D19" s="108" t="str">
        <f>INDEX(MasterDefinitions,MATCH($C19,MasterDefCol,0),6)</f>
        <v>Mandatory (every period)</v>
      </c>
      <c r="E19" s="109" t="str">
        <f t="shared" si="3"/>
        <v>Standing investment/operating</v>
      </c>
      <c r="F19" s="109" t="str">
        <f t="shared" si="4"/>
        <v>Current life cycle stage for the asset (e.g. Pre-development, development, etc.)</v>
      </c>
    </row>
    <row r="20" spans="1:6" s="119" customFormat="1" ht="33.950000000000003" customHeight="1" x14ac:dyDescent="0.2">
      <c r="A20" s="125"/>
      <c r="B20" s="109" t="str">
        <f>DropDownOptions!B130</f>
        <v>O2</v>
      </c>
      <c r="C20" s="109" t="str">
        <f>DropDownOptions!C130</f>
        <v>Year of original building completion</v>
      </c>
      <c r="D20" s="124" t="str">
        <f>INDEX(MasterDefinitions,MATCH($C20,MasterDefCol,0),6)</f>
        <v>Not mandatory</v>
      </c>
      <c r="E20" s="109" t="str">
        <f t="shared" si="3"/>
        <v>2005</v>
      </c>
      <c r="F20" s="109" t="str">
        <f t="shared" si="4"/>
        <v>Relates to building age. The year the building was originally completed. In case of multiple buildings, use weighted average based on MRV</v>
      </c>
    </row>
    <row r="21" spans="1:6" s="119" customFormat="1" ht="33.950000000000003" customHeight="1" x14ac:dyDescent="0.2">
      <c r="A21" s="125"/>
      <c r="B21" s="109" t="str">
        <f>DropDownOptions!B131</f>
        <v>P2</v>
      </c>
      <c r="C21" s="109" t="str">
        <f>DropDownOptions!C131</f>
        <v>Year of last major refurbishment/redevelopment</v>
      </c>
      <c r="D21" s="124" t="str">
        <f>INDEX(MasterDefinitions,MATCH($C21,MasterDefCol,0),6)</f>
        <v>Not mandatory</v>
      </c>
      <c r="E21" s="109" t="str">
        <f t="shared" si="3"/>
        <v>2010</v>
      </c>
      <c r="F21" s="109" t="str">
        <f t="shared" si="4"/>
        <v>The year the building was last refurbished. Refurbishment is defined when CAPEX investment amounts to at least 30% of pre-refurbishment valuation</v>
      </c>
    </row>
    <row r="22" spans="1:6" s="119" customFormat="1" ht="33.950000000000003" customHeight="1" x14ac:dyDescent="0.2">
      <c r="A22" s="125"/>
      <c r="B22" s="109" t="str">
        <f>DropDownOptions!B132</f>
        <v>Q2</v>
      </c>
      <c r="C22" s="109" t="str">
        <f>DropDownOptions!C132</f>
        <v>Manager / Direct investor company name</v>
      </c>
      <c r="D22" s="111" t="str">
        <f>INDEX(MasterDefinitions,MATCH($C22,MasterDefCol,0),6)</f>
        <v>Mandatory (once)</v>
      </c>
      <c r="E22" s="109" t="str">
        <f t="shared" si="3"/>
        <v>Amsterdam IM</v>
      </c>
      <c r="F22" s="109" t="str">
        <f t="shared" si="4"/>
        <v>Name of fund manager company that manages the asset or investor name that directly owns the asset</v>
      </c>
    </row>
    <row r="23" spans="1:6" s="119" customFormat="1" ht="33.950000000000003" customHeight="1" x14ac:dyDescent="0.2">
      <c r="A23" s="125"/>
      <c r="B23" s="109" t="str">
        <f>DropDownOptions!B133</f>
        <v>R2</v>
      </c>
      <c r="C23" s="109" t="str">
        <f>DropDownOptions!C133</f>
        <v xml:space="preserve">Is this asset part of a vehicle/fund? </v>
      </c>
      <c r="D23" s="111" t="str">
        <f>INDEX(MasterDefinitions,MATCH($C23,MasterDefCol,0),6)</f>
        <v>Mandatory (once)</v>
      </c>
      <c r="E23" s="109" t="str">
        <f t="shared" si="3"/>
        <v>Yes</v>
      </c>
      <c r="F23" s="109" t="str">
        <f t="shared" si="4"/>
        <v>This field is used to identify if an asset is invested in via a vehicle structure</v>
      </c>
    </row>
    <row r="24" spans="1:6" s="119" customFormat="1" ht="33.950000000000003" customHeight="1" x14ac:dyDescent="0.2">
      <c r="A24" s="125"/>
      <c r="B24" s="109" t="s">
        <v>720</v>
      </c>
      <c r="C24" s="109" t="str">
        <f>DropDownOptions!C135</f>
        <v>Ownership share (%)</v>
      </c>
      <c r="D24" s="108" t="s">
        <v>690</v>
      </c>
      <c r="E24" s="109" t="s">
        <v>467</v>
      </c>
      <c r="F24" s="109" t="s">
        <v>1020</v>
      </c>
    </row>
    <row r="25" spans="1:6" s="119" customFormat="1" ht="33.950000000000003" customHeight="1" x14ac:dyDescent="0.2">
      <c r="A25" s="125"/>
      <c r="B25" s="109" t="s">
        <v>721</v>
      </c>
      <c r="C25" s="109" t="str">
        <f>DropDownOptions!C136</f>
        <v>Ownership type</v>
      </c>
      <c r="D25" s="111" t="s">
        <v>692</v>
      </c>
      <c r="E25" s="109" t="s">
        <v>10</v>
      </c>
      <c r="F25" s="109" t="str">
        <f>DropDownOptions!F136</f>
        <v>Freehold vs leasehold. If part of asset are leasehold and part is freehold it should be defined based on the share of Market Rent (MR) if any type is more than 50%</v>
      </c>
    </row>
    <row r="26" spans="1:6" s="119" customFormat="1" ht="33.950000000000003" customHeight="1" x14ac:dyDescent="0.2">
      <c r="A26" s="125"/>
      <c r="B26" s="109" t="s">
        <v>722</v>
      </c>
      <c r="C26" s="109" t="str">
        <f>DropDownOptions!C138</f>
        <v>Owner occupied</v>
      </c>
      <c r="D26" s="111" t="s">
        <v>692</v>
      </c>
      <c r="E26" s="109" t="s">
        <v>92</v>
      </c>
      <c r="F26" s="109" t="str">
        <f>DropDownOptions!F138</f>
        <v>Is this asset occupied by the owner? Yes/No. (Yes, If more than 50% of the asset is owner occupied)</v>
      </c>
    </row>
    <row r="27" spans="1:6" s="119" customFormat="1" ht="33.950000000000003" customHeight="1" x14ac:dyDescent="0.2">
      <c r="A27" s="125"/>
      <c r="B27" s="109" t="s">
        <v>723</v>
      </c>
      <c r="C27" s="109" t="str">
        <f>DropDownOptions!C140</f>
        <v>Unit of area measurement</v>
      </c>
      <c r="D27" s="111" t="s">
        <v>692</v>
      </c>
      <c r="E27" s="109" t="s">
        <v>381</v>
      </c>
      <c r="F27" s="109" t="str">
        <f>DropDownOptions!F140</f>
        <v>Unit of measurement. For example sqM, sqFt, acre</v>
      </c>
    </row>
    <row r="28" spans="1:6" s="119" customFormat="1" ht="33.950000000000003" customHeight="1" x14ac:dyDescent="0.2">
      <c r="A28" s="125"/>
      <c r="B28" s="109" t="s">
        <v>724</v>
      </c>
      <c r="C28" s="109" t="str">
        <f>DropDownOptions!C143</f>
        <v>Gross leasable area</v>
      </c>
      <c r="D28" s="124" t="s">
        <v>691</v>
      </c>
      <c r="E28" s="109" t="s">
        <v>468</v>
      </c>
      <c r="F28" s="109" t="str">
        <f>DropDownOptions!F143</f>
        <v>Total area of the asset including unlettable areas such as common areas, attached land, under development, etc. (if land is selected number of acres or hectares).</v>
      </c>
    </row>
    <row r="29" spans="1:6" s="119" customFormat="1" ht="33.950000000000003" customHeight="1" x14ac:dyDescent="0.2">
      <c r="A29" s="125"/>
      <c r="B29" s="109" t="s">
        <v>725</v>
      </c>
      <c r="C29" s="109" t="str">
        <f>DropDownOptions!C144</f>
        <v>Net leasable area</v>
      </c>
      <c r="D29" s="108" t="s">
        <v>690</v>
      </c>
      <c r="E29" s="109" t="s">
        <v>469</v>
      </c>
      <c r="F29" s="109" t="str">
        <f>DropDownOptions!F144</f>
        <v>Leasable area that does not include unlettable areas, for example common parts</v>
      </c>
    </row>
    <row r="30" spans="1:6" ht="42" customHeight="1" x14ac:dyDescent="0.2">
      <c r="B30" s="109" t="s">
        <v>726</v>
      </c>
      <c r="C30" s="109" t="str">
        <f>DropDownOptions!C145</f>
        <v>Number of units in residential asset</v>
      </c>
      <c r="D30" s="108" t="str">
        <f>INDEX(MasterDefinitions,MATCH($C30,MasterDefCol,0),6)</f>
        <v>Mandatory only for RESIDENTIAL assets (every period)</v>
      </c>
      <c r="E30" s="109" t="str">
        <f>INDEX(MasterDefinitions,MATCH($C30,MasterDefCol,0),8)</f>
        <v>154</v>
      </c>
      <c r="F30" s="109" t="str">
        <f>INDEX(MasterDefinitions,MATCH($C30,MasterDefCol,0),5)</f>
        <v>Number of residential units contained by the asset (if asset type is residential)</v>
      </c>
    </row>
    <row r="31" spans="1:6" ht="33.950000000000003" customHeight="1" x14ac:dyDescent="0.2">
      <c r="A31" s="253" t="s">
        <v>698</v>
      </c>
      <c r="B31" s="109" t="s">
        <v>727</v>
      </c>
      <c r="C31" s="109" t="str">
        <f>DropDownOptions!C146</f>
        <v>Vehicle/fund name</v>
      </c>
      <c r="D31" s="111" t="str">
        <f>INDEX(MasterDefinitions,MATCH($C31,MasterDefCol,0),6)</f>
        <v>Mandatory (once)</v>
      </c>
      <c r="E31" s="109" t="str">
        <f>INDEX(MasterDefinitions,MATCH($C31,MasterDefCol,0),8)</f>
        <v xml:space="preserve">Amsterdam Core Fund </v>
      </c>
      <c r="F31" s="109" t="str">
        <f>INDEX(MasterDefinitions,MATCH($C31,MasterDefCol,0),5)</f>
        <v>Name of the vehicle which holds the asset</v>
      </c>
    </row>
    <row r="32" spans="1:6" ht="33.950000000000003" customHeight="1" x14ac:dyDescent="0.2">
      <c r="A32" s="254"/>
      <c r="B32" s="109" t="s">
        <v>728</v>
      </c>
      <c r="C32" s="109" t="str">
        <f>DropDownOptions!C147</f>
        <v>Manager internal vehicle/fund ID</v>
      </c>
      <c r="D32" s="111" t="str">
        <f>INDEX(MasterDefinitions,MATCH($C32,MasterDefCol,0),6)</f>
        <v>Mandatory (once)</v>
      </c>
      <c r="E32" s="109" t="str">
        <f>INDEX(MasterDefinitions,MATCH($C32,MasterDefCol,0),8)</f>
        <v>ZW65321</v>
      </c>
      <c r="F32" s="109" t="str">
        <f>INDEX(MasterDefinitions,MATCH($C32,MasterDefCol,0),5)</f>
        <v xml:space="preserve">ID provided by fund manager. Unique identifier of asset known by the fund manager. This ID should only change when the asset is sold to another fund or investor </v>
      </c>
    </row>
    <row r="33" spans="1:6" ht="33.950000000000003" customHeight="1" x14ac:dyDescent="0.2">
      <c r="A33" s="254"/>
      <c r="B33" s="109" t="s">
        <v>729</v>
      </c>
      <c r="C33" s="109" t="str">
        <f>DropDownOptions!C148</f>
        <v>Vehicle Type</v>
      </c>
      <c r="D33" s="111" t="str">
        <f t="shared" ref="D33:D39" si="5">INDEX(MasterDefinitions,MATCH($C33,MasterDefCol,0),6)</f>
        <v>Mandatory (once)</v>
      </c>
      <c r="E33" s="109" t="str">
        <f t="shared" ref="E33:E39" si="6">INDEX(MasterDefinitions,MATCH($C33,MasterDefCol,0),8)</f>
        <v>Fund</v>
      </c>
      <c r="F33" s="109" t="str">
        <f t="shared" ref="F33:F39" si="7">INDEX(MasterDefinitions,MATCH($C33,MasterDefCol,0),5)</f>
        <v>To determine the structure of the vehicle. Fund, JV, Club deal or Separate account</v>
      </c>
    </row>
    <row r="34" spans="1:6" ht="33.950000000000003" customHeight="1" x14ac:dyDescent="0.2">
      <c r="A34" s="254"/>
      <c r="B34" s="109" t="s">
        <v>730</v>
      </c>
      <c r="C34" s="109" t="str">
        <f>DropDownOptions!C152</f>
        <v>Fund style</v>
      </c>
      <c r="D34" s="111" t="str">
        <f t="shared" si="5"/>
        <v>Mandatory (once)</v>
      </c>
      <c r="E34" s="109" t="str">
        <f t="shared" si="6"/>
        <v>Core</v>
      </c>
      <c r="F34" s="109" t="str">
        <f t="shared" si="7"/>
        <v>If owned by a fund, manager defined style of a fund that owns this asset</v>
      </c>
    </row>
    <row r="35" spans="1:6" s="119" customFormat="1" ht="33.950000000000003" customHeight="1" x14ac:dyDescent="0.2">
      <c r="A35" s="254"/>
      <c r="B35" s="109" t="s">
        <v>731</v>
      </c>
      <c r="C35" s="109" t="str">
        <f>DropDownOptions!C155</f>
        <v>Fund structure</v>
      </c>
      <c r="D35" s="111" t="str">
        <f t="shared" si="5"/>
        <v>Mandatory (once)</v>
      </c>
      <c r="E35" s="109" t="str">
        <f t="shared" si="6"/>
        <v>Open end</v>
      </c>
      <c r="F35" s="109" t="str">
        <f t="shared" si="7"/>
        <v>If owned by a fund, manager defined structure of a fund that owns this asset</v>
      </c>
    </row>
    <row r="36" spans="1:6" ht="33.950000000000003" customHeight="1" x14ac:dyDescent="0.2">
      <c r="A36" s="254"/>
      <c r="B36" s="109" t="s">
        <v>732</v>
      </c>
      <c r="C36" s="109" t="str">
        <f>DropDownOptions!C157</f>
        <v>Vehicle/Fund reporting currency</v>
      </c>
      <c r="D36" s="111" t="str">
        <f t="shared" si="5"/>
        <v>Mandatory (once)</v>
      </c>
      <c r="E36" s="109" t="str">
        <f t="shared" si="6"/>
        <v>EUR</v>
      </c>
      <c r="F36" s="109" t="str">
        <f t="shared" si="7"/>
        <v>Currency in which the vehicle's financial statements are reported</v>
      </c>
    </row>
    <row r="37" spans="1:6" ht="33.950000000000003" customHeight="1" x14ac:dyDescent="0.2">
      <c r="A37" s="244" t="s">
        <v>689</v>
      </c>
      <c r="B37" s="109" t="s">
        <v>733</v>
      </c>
      <c r="C37" s="109" t="str">
        <f>DropDownOptions!C174</f>
        <v>Weighted average unexpired lease term (years)</v>
      </c>
      <c r="D37" s="108" t="str">
        <f t="shared" si="5"/>
        <v>Mandatory (every period)</v>
      </c>
      <c r="E37" s="109" t="str">
        <f t="shared" si="6"/>
        <v>6</v>
      </c>
      <c r="F37" s="109" t="str">
        <f t="shared" si="7"/>
        <v>Average remaining lease term in years where shorter of the first tenant break or lease expiry is used, weighted by current headline rent per annum</v>
      </c>
    </row>
    <row r="38" spans="1:6" ht="33.950000000000003" customHeight="1" x14ac:dyDescent="0.2">
      <c r="A38" s="245"/>
      <c r="B38" s="109" t="s">
        <v>734</v>
      </c>
      <c r="C38" s="109" t="str">
        <f>DropDownOptions!C175</f>
        <v>Occupancy rate (%)</v>
      </c>
      <c r="D38" s="108" t="str">
        <f t="shared" si="5"/>
        <v>Mandatory (every period)</v>
      </c>
      <c r="E38" s="109" t="str">
        <f t="shared" si="6"/>
        <v>90%</v>
      </c>
      <c r="F38" s="109" t="str">
        <f t="shared" si="7"/>
        <v xml:space="preserve">Occupancy rate = (Contractual rent) / (Contractual rent + market rent of the vacant space). </v>
      </c>
    </row>
    <row r="39" spans="1:6" ht="33.950000000000003" customHeight="1" x14ac:dyDescent="0.2">
      <c r="A39" s="245"/>
      <c r="B39" s="109" t="s">
        <v>735</v>
      </c>
      <c r="C39" s="109" t="str">
        <f>DropDownOptions!C176</f>
        <v>Accounting standard</v>
      </c>
      <c r="D39" s="108" t="str">
        <f t="shared" si="5"/>
        <v>Mandatory (every period)</v>
      </c>
      <c r="E39" s="109" t="str">
        <f t="shared" si="6"/>
        <v>IFRS</v>
      </c>
      <c r="F39" s="109" t="str">
        <f t="shared" si="7"/>
        <v>The current accounting standard used for the asset reporting (For example, IFRS, Local GAAP, US GAAP)</v>
      </c>
    </row>
    <row r="40" spans="1:6" s="119" customFormat="1" ht="33.950000000000003" customHeight="1" x14ac:dyDescent="0.2">
      <c r="A40" s="245"/>
      <c r="B40" s="109" t="s">
        <v>736</v>
      </c>
      <c r="C40" s="109" t="str">
        <f>DropDownOptions!C186</f>
        <v>Accounting basis</v>
      </c>
      <c r="D40" s="108" t="str">
        <f>INDEX(MasterDefinitions,MATCH($C40,MasterDefCol,0),6)</f>
        <v>Mandatory (every period)</v>
      </c>
      <c r="E40" s="109" t="str">
        <f>INDEX(MasterDefinitions,MATCH($C40,MasterDefCol,0),8)</f>
        <v>Accrual</v>
      </c>
      <c r="F40" s="109" t="str">
        <f>INDEX(MasterDefinitions,MATCH($C40,MasterDefCol,0),5)</f>
        <v>Cash or accrual</v>
      </c>
    </row>
    <row r="41" spans="1:6" ht="33.950000000000003" customHeight="1" x14ac:dyDescent="0.2">
      <c r="A41" s="245"/>
      <c r="B41" s="109" t="s">
        <v>737</v>
      </c>
      <c r="C41" s="109" t="str">
        <f>DropDownOptions!C188</f>
        <v>Asset reporting currency</v>
      </c>
      <c r="D41" s="108" t="str">
        <f t="shared" ref="D41:D45" si="8">INDEX(MasterDefinitions,MATCH($C41,MasterDefCol,0),6)</f>
        <v>Mandatory (every period)</v>
      </c>
      <c r="E41" s="109" t="str">
        <f t="shared" ref="E41:E45" si="9">INDEX(MasterDefinitions,MATCH($C41,MasterDefCol,0),8)</f>
        <v>EUR</v>
      </c>
      <c r="F41" s="109" t="str">
        <f t="shared" ref="F41:F45" si="10">INDEX(MasterDefinitions,MATCH($C41,MasterDefCol,0),5)</f>
        <v>Currency in which the asset's financial statements are reported</v>
      </c>
    </row>
    <row r="42" spans="1:6" ht="33.950000000000003" customHeight="1" x14ac:dyDescent="0.2">
      <c r="A42" s="245"/>
      <c r="B42" s="109" t="s">
        <v>738</v>
      </c>
      <c r="C42" s="109" t="str">
        <f>DropDownOptions!C205</f>
        <v>Market value at the beginning of the period</v>
      </c>
      <c r="D42" s="108" t="str">
        <f t="shared" si="8"/>
        <v>Mandatory (every period)</v>
      </c>
      <c r="E42" s="109" t="str">
        <f t="shared" si="9"/>
        <v>110.000.000</v>
      </c>
      <c r="F42" s="109" t="str">
        <f t="shared" si="10"/>
        <v>The current appraised market value (value as of last day of previous quarter) of the asset as determined by an external or internal appraisal as if it were being sold without existing financing</v>
      </c>
    </row>
    <row r="43" spans="1:6" ht="33.950000000000003" customHeight="1" x14ac:dyDescent="0.2">
      <c r="B43" s="109" t="s">
        <v>739</v>
      </c>
      <c r="C43" s="109" t="str">
        <f>DropDownOptions!C206</f>
        <v>Market value at the end of the period</v>
      </c>
      <c r="D43" s="108" t="str">
        <f t="shared" si="8"/>
        <v>Mandatory (every period)</v>
      </c>
      <c r="E43" s="109" t="str">
        <f t="shared" si="9"/>
        <v>110.000.000</v>
      </c>
      <c r="F43" s="109" t="str">
        <f t="shared" si="10"/>
        <v>The current appraised market value (value as of last day of current quarter) of the asset as determined by an external or internal appraisal as if it were being sold without existing financing</v>
      </c>
    </row>
    <row r="44" spans="1:6" ht="33.950000000000003" customHeight="1" x14ac:dyDescent="0.2">
      <c r="B44" s="109" t="s">
        <v>740</v>
      </c>
      <c r="C44" s="109" t="str">
        <f>DropDownOptions!C207</f>
        <v>Appraisal type</v>
      </c>
      <c r="D44" s="108" t="str">
        <f t="shared" si="8"/>
        <v>Mandatory (every period)</v>
      </c>
      <c r="E44" s="109" t="str">
        <f t="shared" si="9"/>
        <v>External desktop</v>
      </c>
      <c r="F44" s="109" t="str">
        <f t="shared" si="10"/>
        <v xml:space="preserve">Appraisal used to value this asset in this period. Internal vs External </v>
      </c>
    </row>
    <row r="45" spans="1:6" ht="33.950000000000003" customHeight="1" x14ac:dyDescent="0.2">
      <c r="B45" s="109" t="s">
        <v>741</v>
      </c>
      <c r="C45" s="109" t="str">
        <f>DropDownOptions!C211</f>
        <v>Valuation standard</v>
      </c>
      <c r="D45" s="108" t="str">
        <f t="shared" si="8"/>
        <v>Mandatory (every period)</v>
      </c>
      <c r="E45" s="109" t="str">
        <f t="shared" si="9"/>
        <v>RICS</v>
      </c>
      <c r="F45" s="109" t="str">
        <f t="shared" si="10"/>
        <v>Valuation approach applied to asset this period. (e.g. RICS, other mark to market, etc)</v>
      </c>
    </row>
    <row r="46" spans="1:6" ht="33.950000000000003" customHeight="1" x14ac:dyDescent="0.2">
      <c r="B46" s="109" t="s">
        <v>742</v>
      </c>
      <c r="C46" s="109" t="str">
        <f>DropDownOptions!C215</f>
        <v>Valuation basis</v>
      </c>
      <c r="D46" s="108" t="str">
        <f t="shared" ref="D46:D60" si="11">INDEX(MasterDefinitions,MATCH($C46,MasterDefCol,0),6)</f>
        <v>Mandatory (every period)</v>
      </c>
      <c r="E46" s="109" t="str">
        <f t="shared" ref="E46:E60" si="12">INDEX(MasterDefinitions,MATCH($C46,MasterDefCol,0),8)</f>
        <v>Market value</v>
      </c>
      <c r="F46" s="109" t="str">
        <f t="shared" ref="F46:F60" si="13">INDEX(MasterDefinitions,MATCH($C46,MasterDefCol,0),5)</f>
        <v>The current valuation basis for the asset this period. Cost vs Market</v>
      </c>
    </row>
    <row r="47" spans="1:6" ht="33.950000000000003" customHeight="1" x14ac:dyDescent="0.2">
      <c r="B47" s="109" t="s">
        <v>743</v>
      </c>
      <c r="C47" s="109" t="str">
        <f>DropDownOptions!C217</f>
        <v>Total rental income for the period</v>
      </c>
      <c r="D47" s="108" t="str">
        <f t="shared" si="11"/>
        <v>Mandatory (every period)</v>
      </c>
      <c r="E47" s="109" t="str">
        <f t="shared" si="12"/>
        <v>5.000.000</v>
      </c>
      <c r="F47" s="109" t="str">
        <f t="shared" si="13"/>
        <v>Gross passing rent as quoted on tenancy schedule. Passing rent is the rent chargeable to the tenant as per tenancy schedule and is inclusive or rent incentives (eg rent frees and rent deductions) but excludes variable rents (eg turnover rent)</v>
      </c>
    </row>
    <row r="48" spans="1:6" ht="33.950000000000003" customHeight="1" x14ac:dyDescent="0.2">
      <c r="B48" s="109" t="s">
        <v>744</v>
      </c>
      <c r="C48" s="109" t="str">
        <f>DropDownOptions!C218</f>
        <v>Total market rent for the period (ERV)</v>
      </c>
      <c r="D48" s="108" t="str">
        <f t="shared" si="11"/>
        <v>Mandatory (every period)</v>
      </c>
      <c r="E48" s="109" t="str">
        <f t="shared" si="12"/>
        <v>6.000.000</v>
      </c>
      <c r="F48" s="109" t="str">
        <f t="shared" si="13"/>
        <v>Total rental income for the period estimated to be achievable if an asset is newly leased, assuming a normal market lease contract</v>
      </c>
    </row>
    <row r="49" spans="1:6" ht="77.25" customHeight="1" x14ac:dyDescent="0.2">
      <c r="B49" s="109" t="s">
        <v>745</v>
      </c>
      <c r="C49" s="109" t="str">
        <f>DropDownOptions!C219</f>
        <v>Net operating income for the period</v>
      </c>
      <c r="D49" s="108" t="str">
        <f>INDEX(MasterDefinitions,MATCH($C49,MasterDefCol,0),6)</f>
        <v>Mandatory (every period)</v>
      </c>
      <c r="E49" s="109" t="str">
        <f>INDEX(MasterDefinitions,MATCH($C49,MasterDefCol,0),8)</f>
        <v>4.000.000</v>
      </c>
      <c r="F49" s="109" t="str">
        <f>INDEX(MasterDefinitions,MATCH($C49,MasterDefCol,0),5)</f>
        <v>Income generated by the operation of the asset, independent of external factors such as financing and income taxes. It is calculated as quarterly gross income less operating expenses. Gross income includes both rental income and other income such as parking fees, laundry and vending receipts, variable rent, etc. Operating expenses are costs incurred during the operation and maintenance of a property. They include repairs and maintenance, non-recoverable expenditures, letting costs, rent review feeds, as well as insurance, property management fees(excl. asset management fee), utilities, supplies, property taxes, bed debt write offs,  etc. The following are not operating expenses: principal and interest, capital expenditures, depreciation, income taxes, and amortization of loan points</v>
      </c>
    </row>
    <row r="50" spans="1:6" ht="39.950000000000003" customHeight="1" x14ac:dyDescent="0.2">
      <c r="B50" s="109" t="s">
        <v>746</v>
      </c>
      <c r="C50" s="109" t="str">
        <f>DropDownOptions!C220</f>
        <v>Capital expenditure for the period</v>
      </c>
      <c r="D50" s="108" t="str">
        <f>INDEX(MasterDefinitions,MATCH($C50,MasterDefCol,0),6)</f>
        <v>Mandatory (every period)</v>
      </c>
      <c r="E50" s="109" t="str">
        <f>INDEX(MasterDefinitions,MATCH($C50,MasterDefCol,0),8)</f>
        <v>1.000.000</v>
      </c>
      <c r="F50" s="109" t="str">
        <f>INDEX(MasterDefinitions,MATCH($C50,MasterDefCol,0),5)</f>
        <v>All capital costs associated with the asset not including the partial purchases. These include any development expenditure and all capital improvements and capital incentives. This figure can only be negative in case of a correction on a previous period.</v>
      </c>
    </row>
    <row r="51" spans="1:6" ht="33.950000000000003" customHeight="1" x14ac:dyDescent="0.2">
      <c r="B51" s="109" t="s">
        <v>747</v>
      </c>
      <c r="C51" s="109" t="str">
        <f>DropDownOptions!C221</f>
        <v>Other income that is not part of NOI for the period</v>
      </c>
      <c r="D51" s="108" t="str">
        <f t="shared" si="11"/>
        <v>Mandatory (every period)</v>
      </c>
      <c r="E51" s="109" t="str">
        <f t="shared" si="12"/>
        <v>50.000</v>
      </c>
      <c r="F51" s="109" t="str">
        <f t="shared" si="13"/>
        <v>Exceptional income that is not included in NOI. (e.g. lease surrender)</v>
      </c>
    </row>
    <row r="52" spans="1:6" ht="33.950000000000003" customHeight="1" x14ac:dyDescent="0.2">
      <c r="B52" s="109" t="s">
        <v>748</v>
      </c>
      <c r="C52" s="109" t="str">
        <f>DropDownOptions!C222</f>
        <v>Other expenses that are not part of NOI for the period</v>
      </c>
      <c r="D52" s="108" t="str">
        <f t="shared" si="11"/>
        <v>Mandatory (every period)</v>
      </c>
      <c r="E52" s="109" t="str">
        <f t="shared" si="12"/>
        <v>50.000</v>
      </c>
      <c r="F52" s="109" t="str">
        <f t="shared" si="13"/>
        <v>Exceptional expenditures that are not part of NOI</v>
      </c>
    </row>
    <row r="53" spans="1:6" ht="33.950000000000003" customHeight="1" x14ac:dyDescent="0.2">
      <c r="A53" s="244" t="s">
        <v>699</v>
      </c>
      <c r="B53" s="109" t="s">
        <v>749</v>
      </c>
      <c r="C53" s="109" t="str">
        <f>DataCollectionSheet!AV2</f>
        <v>Is this asset financed on an asset or fund level?</v>
      </c>
      <c r="D53" s="124" t="str">
        <f t="shared" si="11"/>
        <v>Not mandatory</v>
      </c>
      <c r="E53" s="109" t="str">
        <f t="shared" si="12"/>
        <v>Asset Level Financing</v>
      </c>
      <c r="F53" s="109" t="str">
        <f t="shared" si="13"/>
        <v>To determine whether this asset is financed on an asset or fund level.</v>
      </c>
    </row>
    <row r="54" spans="1:6" ht="33.950000000000003" customHeight="1" x14ac:dyDescent="0.2">
      <c r="A54" s="245"/>
      <c r="B54" s="109" t="s">
        <v>750</v>
      </c>
      <c r="C54" s="109" t="str">
        <f>DropDownOptions!C225</f>
        <v>Opening external debt at the beginning of the period</v>
      </c>
      <c r="D54" s="124" t="str">
        <f t="shared" si="11"/>
        <v>Not mandatory</v>
      </c>
      <c r="E54" s="109" t="str">
        <f t="shared" si="12"/>
        <v>50.000.000</v>
      </c>
      <c r="F54" s="109" t="str">
        <f t="shared" si="13"/>
        <v>Total principle value of external debt at the beginning of the period, not including interest payments</v>
      </c>
    </row>
    <row r="55" spans="1:6" ht="33.950000000000003" customHeight="1" x14ac:dyDescent="0.2">
      <c r="A55" s="245"/>
      <c r="B55" s="109" t="s">
        <v>751</v>
      </c>
      <c r="C55" s="109" t="str">
        <f>DropDownOptions!C226</f>
        <v>Outstanding external debt at end of the period</v>
      </c>
      <c r="D55" s="124" t="str">
        <f t="shared" si="11"/>
        <v>Not mandatory</v>
      </c>
      <c r="E55" s="109" t="str">
        <f t="shared" si="12"/>
        <v>50.000.000</v>
      </c>
      <c r="F55" s="109" t="str">
        <f t="shared" si="13"/>
        <v>Total principle value of external debt at the end of the period, not including interest payments</v>
      </c>
    </row>
    <row r="56" spans="1:6" ht="33.950000000000003" customHeight="1" x14ac:dyDescent="0.2">
      <c r="A56" s="245"/>
      <c r="B56" s="109" t="s">
        <v>752</v>
      </c>
      <c r="C56" s="109" t="str">
        <f>DropDownOptions!C227</f>
        <v>External debt valuation basis during the period</v>
      </c>
      <c r="D56" s="124" t="str">
        <f t="shared" si="11"/>
        <v>Not mandatory</v>
      </c>
      <c r="E56" s="109" t="str">
        <f t="shared" si="12"/>
        <v>Book value</v>
      </c>
      <c r="F56" s="109" t="str">
        <f t="shared" si="13"/>
        <v>Valuation basis used for the external debt valuation this period</v>
      </c>
    </row>
    <row r="57" spans="1:6" ht="33.950000000000003" customHeight="1" x14ac:dyDescent="0.2">
      <c r="A57" s="245"/>
      <c r="B57" s="109" t="s">
        <v>753</v>
      </c>
      <c r="C57" s="109" t="str">
        <f>DropDownOptions!C229</f>
        <v>Debt drawn during the period (external)</v>
      </c>
      <c r="D57" s="124" t="str">
        <f t="shared" si="11"/>
        <v>Not mandatory</v>
      </c>
      <c r="E57" s="109" t="str">
        <f t="shared" si="12"/>
        <v>5.000.000</v>
      </c>
      <c r="F57" s="109" t="str">
        <f t="shared" si="13"/>
        <v>Amount of new external debt drawn down during the period</v>
      </c>
    </row>
    <row r="58" spans="1:6" ht="33.950000000000003" customHeight="1" x14ac:dyDescent="0.2">
      <c r="A58" s="245"/>
      <c r="B58" s="109" t="s">
        <v>754</v>
      </c>
      <c r="C58" s="109" t="str">
        <f>DropDownOptions!C230</f>
        <v>Debt amortisation during the period (external)</v>
      </c>
      <c r="D58" s="124" t="str">
        <f t="shared" si="11"/>
        <v>Not mandatory</v>
      </c>
      <c r="E58" s="109" t="str">
        <f t="shared" si="12"/>
        <v>5.000.000</v>
      </c>
      <c r="F58" s="109" t="str">
        <f t="shared" si="13"/>
        <v>Amount of external debt amortised during the period</v>
      </c>
    </row>
    <row r="59" spans="1:6" ht="33.950000000000003" customHeight="1" x14ac:dyDescent="0.2">
      <c r="A59" s="245"/>
      <c r="B59" s="109" t="s">
        <v>755</v>
      </c>
      <c r="C59" s="109" t="str">
        <f>DropDownOptions!C231</f>
        <v>Debt repayment during the period (external)</v>
      </c>
      <c r="D59" s="124" t="str">
        <f t="shared" si="11"/>
        <v>Not mandatory</v>
      </c>
      <c r="E59" s="109" t="str">
        <f t="shared" si="12"/>
        <v>5.000.000</v>
      </c>
      <c r="F59" s="109" t="str">
        <f t="shared" si="13"/>
        <v>Amount of external debt principal repaid during the period</v>
      </c>
    </row>
    <row r="60" spans="1:6" ht="33.950000000000003" customHeight="1" x14ac:dyDescent="0.2">
      <c r="A60" s="255"/>
      <c r="B60" s="109" t="s">
        <v>756</v>
      </c>
      <c r="C60" s="109" t="str">
        <f>DropDownOptions!C232</f>
        <v>Interest and other debt servicing costs during the period (external)</v>
      </c>
      <c r="D60" s="124" t="str">
        <f t="shared" si="11"/>
        <v>Not mandatory</v>
      </c>
      <c r="E60" s="109" t="str">
        <f t="shared" si="12"/>
        <v>5.000.000</v>
      </c>
      <c r="F60" s="109" t="str">
        <f t="shared" si="13"/>
        <v>Debt servicing costs should include all realised costs associated with the relevant facility being interest, facility costs (typically amortised over the period of the loan) and any other relevant fees whether they are expensed or capitalised</v>
      </c>
    </row>
    <row r="61" spans="1:6" ht="33.950000000000003" customHeight="1" x14ac:dyDescent="0.2">
      <c r="A61" s="244" t="s">
        <v>700</v>
      </c>
      <c r="B61" s="109" t="s">
        <v>757</v>
      </c>
      <c r="C61" s="109" t="str">
        <f>DropDownOptions!C233</f>
        <v>Predecessor name</v>
      </c>
      <c r="D61" s="124" t="str">
        <f t="shared" ref="D61:D67" si="14">INDEX(MasterDefinitions,MATCH($C61,MasterDefCol,0),6)</f>
        <v>Not mandatory</v>
      </c>
      <c r="E61" s="109" t="str">
        <f t="shared" ref="E61:E67" si="15">INDEX(MasterDefinitions,MATCH($C61,MasterDefCol,0),8)</f>
        <v>Holland IM</v>
      </c>
      <c r="F61" s="109" t="str">
        <f t="shared" ref="F61:F67" si="16">INDEX(MasterDefinitions,MATCH($C61,MasterDefCol,0),5)</f>
        <v>In case of acquisition during the period, the name of investor / fund manager that the asset has been acquired from. Can be omitted when this is confidential</v>
      </c>
    </row>
    <row r="62" spans="1:6" ht="39.950000000000003" customHeight="1" x14ac:dyDescent="0.2">
      <c r="A62" s="245"/>
      <c r="B62" s="109" t="s">
        <v>758</v>
      </c>
      <c r="C62" s="109" t="str">
        <f>DropDownOptions!C234</f>
        <v>Initial acquisition date (DAY/MONTH/YEAR)</v>
      </c>
      <c r="D62" s="111" t="str">
        <f t="shared" si="14"/>
        <v>Mandatory if initial acquisition occurs during this period</v>
      </c>
      <c r="E62" s="109" t="str">
        <f t="shared" si="15"/>
        <v>01/01/2017</v>
      </c>
      <c r="F62" s="109" t="str">
        <f t="shared" si="16"/>
        <v xml:space="preserve">In case of acquisition during the period, date of completion of acquisition of the asset. </v>
      </c>
    </row>
    <row r="63" spans="1:6" ht="39.950000000000003" customHeight="1" x14ac:dyDescent="0.2">
      <c r="A63" s="245"/>
      <c r="B63" s="109" t="s">
        <v>759</v>
      </c>
      <c r="C63" s="109" t="str">
        <f>DropDownOptions!C235</f>
        <v>Gross initial acquisition price</v>
      </c>
      <c r="D63" s="111" t="str">
        <f t="shared" si="14"/>
        <v>Mandatory if initial acquisition occurs during this period</v>
      </c>
      <c r="E63" s="109" t="str">
        <f t="shared" si="15"/>
        <v>100.000.000</v>
      </c>
      <c r="F63" s="109" t="str">
        <f t="shared" si="16"/>
        <v>In case of acquisition during the period, the total amount expended or total consideration paid, for the asset on the date of initial acquisition by the purchasing entity, including fees and expenses</v>
      </c>
    </row>
    <row r="64" spans="1:6" ht="39.950000000000003" customHeight="1" x14ac:dyDescent="0.2">
      <c r="A64" s="245"/>
      <c r="B64" s="109" t="s">
        <v>760</v>
      </c>
      <c r="C64" s="109" t="str">
        <f>DropDownOptions!C236</f>
        <v>Initial acquisition costs</v>
      </c>
      <c r="D64" s="111" t="str">
        <f t="shared" si="14"/>
        <v>Mandatory if initial acquisition occurs during this period</v>
      </c>
      <c r="E64" s="109" t="str">
        <f t="shared" si="15"/>
        <v>15.000</v>
      </c>
      <c r="F64" s="109" t="str">
        <f t="shared" si="16"/>
        <v>All costs incurred in relation to the initial acquisition of an asset. To include costs such as tax, legal fees, agent, due diligence, etc.</v>
      </c>
    </row>
    <row r="65" spans="1:6" ht="33.950000000000003" customHeight="1" x14ac:dyDescent="0.2">
      <c r="A65" s="245"/>
      <c r="B65" s="109" t="s">
        <v>761</v>
      </c>
      <c r="C65" s="109" t="str">
        <f>DropDownOptions!C237</f>
        <v>Have any partial acquisitions took place during this period?</v>
      </c>
      <c r="D65" s="108" t="str">
        <f t="shared" si="14"/>
        <v>Mandatory (every period)</v>
      </c>
      <c r="E65" s="109" t="str">
        <f t="shared" si="15"/>
        <v>No</v>
      </c>
      <c r="F65" s="109" t="str">
        <f t="shared" si="16"/>
        <v>To determine whether any partial acquisitions took place during this period</v>
      </c>
    </row>
    <row r="66" spans="1:6" ht="39.950000000000003" customHeight="1" x14ac:dyDescent="0.2">
      <c r="B66" s="109" t="s">
        <v>762</v>
      </c>
      <c r="C66" s="109" t="str">
        <f>DropDownOptions!C239</f>
        <v>1st Gross Partial acquisition price (Incl. costs)</v>
      </c>
      <c r="D66" s="111" t="str">
        <f t="shared" si="14"/>
        <v>Mandatory if any partial acquisitions took place during this period</v>
      </c>
      <c r="E66" s="109" t="str">
        <f t="shared" si="15"/>
        <v>100.000.000</v>
      </c>
      <c r="F66" s="109" t="str">
        <f t="shared" si="16"/>
        <v>Where a partial acquisition has been made by either 1) the manager acquires a greater share of an asset already included in the portfolio or 2) An adjacent building to an existing building is acquired thus increasing the existing building size/value, the total expenditure amount of the partial purchase including costs.</v>
      </c>
    </row>
    <row r="67" spans="1:6" ht="39.950000000000003" customHeight="1" x14ac:dyDescent="0.2">
      <c r="B67" s="109" t="s">
        <v>763</v>
      </c>
      <c r="C67" s="109" t="str">
        <f>DropDownOptions!C240</f>
        <v>1st Partial acquisition date (DAY/MONTH/YEAR)</v>
      </c>
      <c r="D67" s="111" t="str">
        <f t="shared" si="14"/>
        <v>Mandatory if any partial acquisitions took place during this period</v>
      </c>
      <c r="E67" s="109" t="str">
        <f t="shared" si="15"/>
        <v>01/01/2017</v>
      </c>
      <c r="F67" s="109" t="str">
        <f t="shared" si="16"/>
        <v>Date of (1st, 2nd etc.) partial acquisition</v>
      </c>
    </row>
    <row r="68" spans="1:6" ht="33.950000000000003" customHeight="1" x14ac:dyDescent="0.2">
      <c r="B68" s="109" t="s">
        <v>764</v>
      </c>
      <c r="C68" s="109" t="str">
        <f>DropDownOptions!C241</f>
        <v>2nd Gross Partial acquisition price (Incl. costs)</v>
      </c>
      <c r="D68" s="247"/>
      <c r="E68" s="248"/>
      <c r="F68" s="249"/>
    </row>
    <row r="69" spans="1:6" ht="33.950000000000003" customHeight="1" x14ac:dyDescent="0.2">
      <c r="B69" s="109" t="s">
        <v>765</v>
      </c>
      <c r="C69" s="109" t="str">
        <f>DropDownOptions!C242</f>
        <v>2nd Partial acquisition date (DAY/MONTH/YEAR)</v>
      </c>
      <c r="D69" s="247"/>
      <c r="E69" s="248"/>
      <c r="F69" s="249"/>
    </row>
    <row r="70" spans="1:6" ht="33.950000000000003" customHeight="1" x14ac:dyDescent="0.2">
      <c r="B70" s="109" t="s">
        <v>766</v>
      </c>
      <c r="C70" s="109" t="str">
        <f>DropDownOptions!C243</f>
        <v>3rd Gross Partial acquisition price (Incl. costs)</v>
      </c>
      <c r="D70" s="247"/>
      <c r="E70" s="248"/>
      <c r="F70" s="249"/>
    </row>
    <row r="71" spans="1:6" ht="33.950000000000003" customHeight="1" x14ac:dyDescent="0.2">
      <c r="B71" s="109" t="s">
        <v>767</v>
      </c>
      <c r="C71" s="109" t="str">
        <f>DropDownOptions!C244</f>
        <v>3rd Partial acquisition date (DAY/MONTH/YEAR)</v>
      </c>
      <c r="D71" s="247"/>
      <c r="E71" s="248"/>
      <c r="F71" s="249"/>
    </row>
    <row r="72" spans="1:6" ht="33.950000000000003" customHeight="1" x14ac:dyDescent="0.2">
      <c r="B72" s="109" t="s">
        <v>768</v>
      </c>
      <c r="C72" s="109" t="str">
        <f>DropDownOptions!C245</f>
        <v>4th Gross Partial acquisition price (Incl. costs)</v>
      </c>
      <c r="D72" s="247"/>
      <c r="E72" s="248"/>
      <c r="F72" s="249"/>
    </row>
    <row r="73" spans="1:6" ht="33.950000000000003" customHeight="1" x14ac:dyDescent="0.2">
      <c r="B73" s="109" t="s">
        <v>769</v>
      </c>
      <c r="C73" s="109" t="str">
        <f>DropDownOptions!C246</f>
        <v>4th Partial acquisition date (DAY/MONTH/YEAR)</v>
      </c>
      <c r="D73" s="247"/>
      <c r="E73" s="248"/>
      <c r="F73" s="249"/>
    </row>
    <row r="74" spans="1:6" ht="33.950000000000003" customHeight="1" x14ac:dyDescent="0.2">
      <c r="A74" s="244" t="s">
        <v>701</v>
      </c>
      <c r="B74" s="109" t="s">
        <v>770</v>
      </c>
      <c r="C74" s="109" t="str">
        <f>DropDownOptions!C247</f>
        <v>Successor name</v>
      </c>
      <c r="D74" s="124" t="str">
        <f t="shared" ref="D74:D81" si="17">INDEX(MasterDefinitions,MATCH($C74,MasterDefCol,0),6)</f>
        <v>Not mandatory</v>
      </c>
      <c r="E74" s="109" t="str">
        <f t="shared" ref="E74:E81" si="18">INDEX(MasterDefinitions,MATCH($C74,MasterDefCol,0),8)</f>
        <v>Germany IM</v>
      </c>
      <c r="F74" s="109" t="str">
        <f t="shared" ref="F74:F81" si="19">INDEX(MasterDefinitions,MATCH($C74,MasterDefCol,0),5)</f>
        <v>In case of disposition, the name of investor / fund manager that the asset has been sold to. Can be omitted when this is confidential</v>
      </c>
    </row>
    <row r="75" spans="1:6" ht="33.950000000000003" customHeight="1" x14ac:dyDescent="0.2">
      <c r="A75" s="245"/>
      <c r="B75" s="109" t="s">
        <v>771</v>
      </c>
      <c r="C75" s="109" t="str">
        <f>DropDownOptions!C248</f>
        <v>Final disposition date (DAY/MONTH/YEAR)</v>
      </c>
      <c r="D75" s="111" t="str">
        <f t="shared" si="17"/>
        <v>Mandatory if final disposition occurs during this period</v>
      </c>
      <c r="E75" s="109" t="str">
        <f t="shared" si="18"/>
        <v>01/01/2017</v>
      </c>
      <c r="F75" s="109" t="str">
        <f t="shared" si="19"/>
        <v>Date of completion of disposition of the asset</v>
      </c>
    </row>
    <row r="76" spans="1:6" ht="33.950000000000003" customHeight="1" x14ac:dyDescent="0.2">
      <c r="A76" s="245"/>
      <c r="B76" s="109" t="s">
        <v>772</v>
      </c>
      <c r="C76" s="109" t="str">
        <f>DropDownOptions!C249</f>
        <v>Final Net disposition price</v>
      </c>
      <c r="D76" s="111" t="str">
        <f t="shared" si="17"/>
        <v>Mandatory if final disposition occurs during this period</v>
      </c>
      <c r="E76" s="109" t="str">
        <f t="shared" si="18"/>
        <v>100.000.000</v>
      </c>
      <c r="F76" s="109" t="str">
        <f t="shared" si="19"/>
        <v>The net disposition price received for a final property disposal after deduction for selling costs and expenses</v>
      </c>
    </row>
    <row r="77" spans="1:6" ht="33.950000000000003" customHeight="1" x14ac:dyDescent="0.2">
      <c r="A77" s="245"/>
      <c r="B77" s="109" t="s">
        <v>773</v>
      </c>
      <c r="C77" s="109" t="str">
        <f>DropDownOptions!C250</f>
        <v>Final disposition costs</v>
      </c>
      <c r="D77" s="111" t="str">
        <f t="shared" si="17"/>
        <v>Mandatory if final disposition occurs during this period</v>
      </c>
      <c r="E77" s="109" t="str">
        <f t="shared" si="18"/>
        <v>10.000</v>
      </c>
      <c r="F77" s="109" t="str">
        <f t="shared" si="19"/>
        <v>All costs incurred in relation to the final disposition of an asset. To include costs such as tax, legal fees, agent, due diligence, etc.</v>
      </c>
    </row>
    <row r="78" spans="1:6" ht="33.950000000000003" customHeight="1" x14ac:dyDescent="0.2">
      <c r="B78" s="109" t="s">
        <v>774</v>
      </c>
      <c r="C78" s="109" t="str">
        <f>DropDownOptions!C251</f>
        <v>Final disposition type</v>
      </c>
      <c r="D78" s="111" t="str">
        <f t="shared" si="17"/>
        <v>Mandatory if final disposition occurs during this period</v>
      </c>
      <c r="E78" s="109" t="str">
        <f t="shared" si="18"/>
        <v>True Sale</v>
      </c>
      <c r="F78" s="109" t="str">
        <f t="shared" si="19"/>
        <v>Type of final disposition of the asset</v>
      </c>
    </row>
    <row r="79" spans="1:6" ht="33.950000000000003" customHeight="1" x14ac:dyDescent="0.2">
      <c r="B79" s="109" t="s">
        <v>775</v>
      </c>
      <c r="C79" s="109" t="str">
        <f>DropDownOptions!C259</f>
        <v>Have any partial dispositions took place during this period?</v>
      </c>
      <c r="D79" s="108" t="str">
        <f t="shared" si="17"/>
        <v>Mandatory (every period)</v>
      </c>
      <c r="E79" s="109" t="str">
        <f t="shared" si="18"/>
        <v>No</v>
      </c>
      <c r="F79" s="109" t="str">
        <f t="shared" si="19"/>
        <v>To determine whether any partial dispositions took place during this period</v>
      </c>
    </row>
    <row r="80" spans="1:6" ht="39.950000000000003" customHeight="1" x14ac:dyDescent="0.2">
      <c r="B80" s="109" t="s">
        <v>776</v>
      </c>
      <c r="C80" s="109" t="str">
        <f>DropDownOptions!C261</f>
        <v>1st Net Partial disposition price (Ex. costs)</v>
      </c>
      <c r="D80" s="111" t="str">
        <f t="shared" si="17"/>
        <v>Mandatory if partial dispositions took place during this period</v>
      </c>
      <c r="E80" s="109" t="str">
        <f t="shared" si="18"/>
        <v>100.000.000</v>
      </c>
      <c r="F80" s="109" t="str">
        <f t="shared" si="19"/>
        <v>Where a partial sale has been made by the manager either 1) reducing its ownership share of the asset or 2) part of an asset already included in the portfolio thus decreasing the building size/value, the total sale receipts after sale costs are deducted</v>
      </c>
    </row>
    <row r="81" spans="1:6" ht="39.950000000000003" customHeight="1" x14ac:dyDescent="0.2">
      <c r="B81" s="109" t="s">
        <v>777</v>
      </c>
      <c r="C81" s="109" t="str">
        <f>DropDownOptions!C262</f>
        <v>1st Partial disposition date (DAY/MONTH/YEAR)</v>
      </c>
      <c r="D81" s="111" t="str">
        <f t="shared" si="17"/>
        <v>Mandatory if partial dispositions took place during this period</v>
      </c>
      <c r="E81" s="109" t="str">
        <f t="shared" si="18"/>
        <v>01/01/2017</v>
      </c>
      <c r="F81" s="109" t="str">
        <f t="shared" si="19"/>
        <v>Date of (1st, 2nd etc.) partial disposition</v>
      </c>
    </row>
    <row r="82" spans="1:6" ht="33.950000000000003" customHeight="1" x14ac:dyDescent="0.2">
      <c r="B82" s="109" t="s">
        <v>778</v>
      </c>
      <c r="C82" s="109" t="str">
        <f>DropDownOptions!C263</f>
        <v>2nd Net Partial disposition price (Ex. costs)</v>
      </c>
      <c r="D82" s="247"/>
      <c r="E82" s="248"/>
      <c r="F82" s="249"/>
    </row>
    <row r="83" spans="1:6" ht="33.950000000000003" customHeight="1" x14ac:dyDescent="0.2">
      <c r="B83" s="109" t="s">
        <v>779</v>
      </c>
      <c r="C83" s="109" t="str">
        <f>DropDownOptions!C264</f>
        <v>2nd Partial disposition date (DAY/MONTH/YEAR)</v>
      </c>
      <c r="D83" s="247"/>
      <c r="E83" s="248"/>
      <c r="F83" s="249"/>
    </row>
    <row r="84" spans="1:6" ht="33.950000000000003" customHeight="1" x14ac:dyDescent="0.2">
      <c r="B84" s="109" t="s">
        <v>780</v>
      </c>
      <c r="C84" s="109" t="str">
        <f>DropDownOptions!C265</f>
        <v>3rd Net Partial disposition price (Ex. costs)</v>
      </c>
      <c r="D84" s="247"/>
      <c r="E84" s="248"/>
      <c r="F84" s="249"/>
    </row>
    <row r="85" spans="1:6" ht="33.950000000000003" customHeight="1" x14ac:dyDescent="0.2">
      <c r="B85" s="109" t="s">
        <v>794</v>
      </c>
      <c r="C85" s="109" t="str">
        <f>DropDownOptions!C266</f>
        <v>3rd Partial disposition date (DAY/MONTH/YEAR)</v>
      </c>
      <c r="D85" s="247"/>
      <c r="E85" s="248"/>
      <c r="F85" s="249"/>
    </row>
    <row r="86" spans="1:6" ht="33.950000000000003" customHeight="1" x14ac:dyDescent="0.2">
      <c r="B86" s="109" t="s">
        <v>881</v>
      </c>
      <c r="C86" s="109" t="str">
        <f>DropDownOptions!C267</f>
        <v>4th Net Partial disposition price (Ex. costs)</v>
      </c>
      <c r="D86" s="247"/>
      <c r="E86" s="248"/>
      <c r="F86" s="249"/>
    </row>
    <row r="87" spans="1:6" ht="33.950000000000003" customHeight="1" x14ac:dyDescent="0.2">
      <c r="B87" s="109" t="s">
        <v>982</v>
      </c>
      <c r="C87" s="109" t="str">
        <f>DropDownOptions!C268</f>
        <v>4th Partial disposition date (DAY/MONTH/YEAR)</v>
      </c>
      <c r="D87" s="250"/>
      <c r="E87" s="251"/>
      <c r="F87" s="252"/>
    </row>
    <row r="88" spans="1:6" ht="33.950000000000003" customHeight="1" x14ac:dyDescent="0.2">
      <c r="A88" s="150"/>
      <c r="B88" s="98"/>
      <c r="C88" s="98"/>
      <c r="D88" s="98"/>
      <c r="E88" s="98"/>
      <c r="F88" s="98"/>
    </row>
    <row r="89" spans="1:6" s="210" customFormat="1" ht="33.950000000000003" customHeight="1" x14ac:dyDescent="0.2">
      <c r="A89" s="209"/>
      <c r="B89" s="99"/>
      <c r="C89" s="99" t="s">
        <v>570</v>
      </c>
      <c r="D89" s="99"/>
      <c r="E89" s="99"/>
      <c r="F89" s="99" t="s">
        <v>19</v>
      </c>
    </row>
    <row r="90" spans="1:6" ht="33.950000000000003" customHeight="1" x14ac:dyDescent="0.2">
      <c r="B90" s="109" t="str">
        <f>DropDownOptions!B122</f>
        <v>N2</v>
      </c>
      <c r="C90" s="109" t="str">
        <f>DropDownOptions!E123</f>
        <v>Pre-development</v>
      </c>
      <c r="D90" s="109"/>
      <c r="E90" s="109"/>
      <c r="F90" s="109" t="str">
        <f>DropDownOptions!F123</f>
        <v>Raw land or land undergoing property site development</v>
      </c>
    </row>
    <row r="91" spans="1:6" ht="33.950000000000003" customHeight="1" x14ac:dyDescent="0.2">
      <c r="B91" s="109" t="str">
        <f>DropDownOptions!B122</f>
        <v>N2</v>
      </c>
      <c r="C91" s="109" t="str">
        <f>DropDownOptions!E124</f>
        <v>Development</v>
      </c>
      <c r="D91" s="109"/>
      <c r="E91" s="109"/>
      <c r="F91" s="109" t="str">
        <f>DropDownOptions!F124</f>
        <v>Property under construction, including preparation and installation of infrastructure</v>
      </c>
    </row>
    <row r="92" spans="1:6" s="97" customFormat="1" ht="33.950000000000003" customHeight="1" x14ac:dyDescent="0.2">
      <c r="A92" s="125"/>
      <c r="B92" s="109" t="str">
        <f>DropDownOptions!B122</f>
        <v>N2</v>
      </c>
      <c r="C92" s="109" t="str">
        <f>DropDownOptions!E125</f>
        <v>Initial leasing/stabilisation</v>
      </c>
      <c r="D92" s="109"/>
      <c r="E92" s="109"/>
      <c r="F92" s="109" t="str">
        <f>DropDownOptions!F125</f>
        <v>Completed construction that is less than 60% occupied since the end of construction and has been available for occupancy for less than one year</v>
      </c>
    </row>
    <row r="93" spans="1:6" ht="33.950000000000003" customHeight="1" x14ac:dyDescent="0.2">
      <c r="B93" s="109" t="str">
        <f>DropDownOptions!B122</f>
        <v>N2</v>
      </c>
      <c r="C93" s="109" t="str">
        <f>DropDownOptions!E126</f>
        <v>Standing investment/operating</v>
      </c>
      <c r="D93" s="109"/>
      <c r="E93" s="109"/>
      <c r="F93" s="109" t="str">
        <f>DropDownOptions!F126</f>
        <v>Completed construction that has achieved 60% occupied status since the end of construction or has been available for occupancy for more than one year. In stabilized, operating phase</v>
      </c>
    </row>
    <row r="94" spans="1:6" ht="33.950000000000003" customHeight="1" x14ac:dyDescent="0.2">
      <c r="B94" s="109" t="str">
        <f>DropDownOptions!B122</f>
        <v>N2</v>
      </c>
      <c r="C94" s="109" t="str">
        <f>DropDownOptions!E127</f>
        <v>Renovation</v>
      </c>
      <c r="D94" s="109"/>
      <c r="E94" s="109"/>
      <c r="F94" s="109" t="str">
        <f>DropDownOptions!F127</f>
        <v>Undergoing substantial rehabilitation or remodeling. If more than 50% of the asset is renovated. (measured by market value).</v>
      </c>
    </row>
    <row r="95" spans="1:6" ht="33.950000000000003" customHeight="1" x14ac:dyDescent="0.2">
      <c r="B95" s="109" t="str">
        <f>DropDownOptions!B122</f>
        <v>N2</v>
      </c>
      <c r="C95" s="109" t="str">
        <f>DropDownOptions!E128</f>
        <v>Conversion</v>
      </c>
      <c r="D95" s="109"/>
      <c r="E95" s="109"/>
      <c r="F95" s="109" t="str">
        <f>DropDownOptions!F128</f>
        <v>Undergoing conversion to another asset type. If more than 50% of the asset is converted. (measured by market value).</v>
      </c>
    </row>
    <row r="96" spans="1:6" ht="33.950000000000003" customHeight="1" x14ac:dyDescent="0.2">
      <c r="B96" s="109" t="str">
        <f>DropDownOptions!B122</f>
        <v>N2</v>
      </c>
      <c r="C96" s="109" t="str">
        <f>DropDownOptions!E129</f>
        <v>Expansion</v>
      </c>
      <c r="D96" s="109"/>
      <c r="E96" s="109"/>
      <c r="F96" s="109" t="str">
        <f>DropDownOptions!F129</f>
        <v>Undergoing substantial expansion. (where additional investment exceeds 30% of the last market value)</v>
      </c>
    </row>
    <row r="97" spans="1:6" s="210" customFormat="1" ht="33.950000000000003" customHeight="1" x14ac:dyDescent="0.2">
      <c r="A97" s="211"/>
      <c r="B97" s="99"/>
      <c r="C97" s="99" t="s">
        <v>958</v>
      </c>
      <c r="D97" s="99"/>
      <c r="E97" s="99"/>
      <c r="F97" s="99" t="s">
        <v>19</v>
      </c>
    </row>
    <row r="98" spans="1:6" ht="33.950000000000003" customHeight="1" x14ac:dyDescent="0.2">
      <c r="B98" s="109" t="str">
        <f>DropDownOptions!B251</f>
        <v>BU2</v>
      </c>
      <c r="C98" s="109" t="str">
        <f>DropDownOptions!E252</f>
        <v xml:space="preserve">True Sale </v>
      </c>
      <c r="D98" s="109"/>
      <c r="E98" s="109"/>
      <c r="F98" s="109" t="str">
        <f>DropDownOptions!F252</f>
        <v>Full sale of property</v>
      </c>
    </row>
    <row r="99" spans="1:6" ht="33.950000000000003" customHeight="1" x14ac:dyDescent="0.2">
      <c r="B99" s="109" t="str">
        <f>DropDownOptions!B251</f>
        <v>BU2</v>
      </c>
      <c r="C99" s="109" t="str">
        <f>DropDownOptions!E253</f>
        <v>Part of Larger Sale</v>
      </c>
      <c r="D99" s="109"/>
      <c r="E99" s="109"/>
      <c r="F99" s="109" t="str">
        <f>DropDownOptions!F253</f>
        <v>Sale of property is in conjunction with other property or properties, where property level sales data is not available or applicable</v>
      </c>
    </row>
    <row r="100" spans="1:6" ht="33.950000000000003" customHeight="1" x14ac:dyDescent="0.2">
      <c r="B100" s="109" t="str">
        <f>DropDownOptions!B251</f>
        <v>BU2</v>
      </c>
      <c r="C100" s="109" t="str">
        <f>DropDownOptions!E254</f>
        <v xml:space="preserve">Transfer of Ownership </v>
      </c>
      <c r="D100" s="109"/>
      <c r="E100" s="109"/>
      <c r="F100" s="109" t="str">
        <f>DropDownOptions!F254</f>
        <v>Transfer of ownership and/or management to another manager</v>
      </c>
    </row>
    <row r="101" spans="1:6" ht="33.950000000000003" customHeight="1" x14ac:dyDescent="0.2">
      <c r="B101" s="109" t="str">
        <f>DropDownOptions!B251</f>
        <v>BU2</v>
      </c>
      <c r="C101" s="109" t="str">
        <f>DropDownOptions!E255</f>
        <v xml:space="preserve">Split into Multiple Properties </v>
      </c>
      <c r="D101" s="109"/>
      <c r="E101" s="109"/>
      <c r="F101" s="109" t="str">
        <f>DropDownOptions!F255</f>
        <v>Asset is split out into two or more other properties</v>
      </c>
    </row>
    <row r="102" spans="1:6" ht="33.950000000000003" customHeight="1" x14ac:dyDescent="0.2">
      <c r="B102" s="109" t="str">
        <f>DropDownOptions!B251</f>
        <v>BU2</v>
      </c>
      <c r="C102" s="109" t="str">
        <f>DropDownOptions!E256</f>
        <v xml:space="preserve">Real estate Destroyed </v>
      </c>
      <c r="D102" s="109"/>
      <c r="E102" s="109"/>
      <c r="F102" s="109" t="str">
        <f>DropDownOptions!F256</f>
        <v>Asset has been entirely destroyed and no longer operates</v>
      </c>
    </row>
    <row r="103" spans="1:6" ht="33.950000000000003" customHeight="1" x14ac:dyDescent="0.2">
      <c r="B103" s="109" t="str">
        <f>DropDownOptions!B251</f>
        <v>BU2</v>
      </c>
      <c r="C103" s="109" t="str">
        <f>DropDownOptions!E257</f>
        <v xml:space="preserve">Consolidation </v>
      </c>
      <c r="D103" s="109"/>
      <c r="E103" s="109"/>
      <c r="F103" s="109" t="str">
        <f>DropDownOptions!F257</f>
        <v>Asset is consolidated into the operations of another new or existing asset</v>
      </c>
    </row>
    <row r="104" spans="1:6" ht="33.950000000000003" customHeight="1" x14ac:dyDescent="0.2">
      <c r="B104" s="109" t="str">
        <f>DropDownOptions!B251</f>
        <v>BU2</v>
      </c>
      <c r="C104" s="109" t="str">
        <f>DropDownOptions!E258</f>
        <v>Returned to Lender</v>
      </c>
      <c r="D104" s="109"/>
      <c r="E104" s="109"/>
      <c r="F104" s="109" t="str">
        <f>DropDownOptions!F258</f>
        <v>Asset has been returned to the lending institution</v>
      </c>
    </row>
    <row r="105" spans="1:6" x14ac:dyDescent="0.2">
      <c r="C105" s="101"/>
    </row>
  </sheetData>
  <sheetProtection algorithmName="SHA-512" hashValue="NkaidypDgIROp3sVzuqsVVn+2ZJ7JIgPyYsQ6998vn5o6HYSiAGMbWyublk4jZLZJdFkpKGFgeqb/c0xOE0b/Q==" saltValue="jKTo8NZNuWfyvyB+Be9OFQ==" spinCount="100000" sheet="1" objects="1" scenarios="1"/>
  <mergeCells count="10">
    <mergeCell ref="A74:A77"/>
    <mergeCell ref="B1:C1"/>
    <mergeCell ref="D68:F73"/>
    <mergeCell ref="D82:F87"/>
    <mergeCell ref="A6:A8"/>
    <mergeCell ref="A9:A15"/>
    <mergeCell ref="A31:A36"/>
    <mergeCell ref="A53:A60"/>
    <mergeCell ref="A61:A65"/>
    <mergeCell ref="A37:A42"/>
  </mergeCells>
  <conditionalFormatting sqref="B6:C87">
    <cfRule type="containsText" dxfId="433" priority="32" operator="containsText" text="Please fill in data">
      <formula>NOT(ISERROR(SEARCH("Please fill in data",B6)))</formula>
    </cfRule>
  </conditionalFormatting>
  <conditionalFormatting sqref="E6:F67">
    <cfRule type="containsText" dxfId="432" priority="31" operator="containsText" text="Please fill in data">
      <formula>NOT(ISERROR(SEARCH("Please fill in data",E6)))</formula>
    </cfRule>
  </conditionalFormatting>
  <conditionalFormatting sqref="D6">
    <cfRule type="cellIs" dxfId="431" priority="30" operator="equal">
      <formula>"Quarterly"</formula>
    </cfRule>
  </conditionalFormatting>
  <conditionalFormatting sqref="D7:D9">
    <cfRule type="cellIs" dxfId="430" priority="29" operator="equal">
      <formula>"Quarterly"</formula>
    </cfRule>
  </conditionalFormatting>
  <conditionalFormatting sqref="D10">
    <cfRule type="cellIs" dxfId="429" priority="28" operator="equal">
      <formula>"Quarterly"</formula>
    </cfRule>
  </conditionalFormatting>
  <conditionalFormatting sqref="D11:D15">
    <cfRule type="cellIs" dxfId="428" priority="27" operator="equal">
      <formula>"Quarterly"</formula>
    </cfRule>
  </conditionalFormatting>
  <conditionalFormatting sqref="D16">
    <cfRule type="cellIs" dxfId="427" priority="26" operator="equal">
      <formula>"Quarterly"</formula>
    </cfRule>
  </conditionalFormatting>
  <conditionalFormatting sqref="D17:D18">
    <cfRule type="cellIs" dxfId="426" priority="25" operator="equal">
      <formula>"Quarterly"</formula>
    </cfRule>
  </conditionalFormatting>
  <conditionalFormatting sqref="D19">
    <cfRule type="cellIs" dxfId="425" priority="24" operator="equal">
      <formula>"Quarterly"</formula>
    </cfRule>
  </conditionalFormatting>
  <conditionalFormatting sqref="D22:D23">
    <cfRule type="cellIs" dxfId="424" priority="23" operator="equal">
      <formula>"Quarterly"</formula>
    </cfRule>
  </conditionalFormatting>
  <conditionalFormatting sqref="D20:D21">
    <cfRule type="cellIs" dxfId="423" priority="22" operator="equal">
      <formula>"Quarterly"</formula>
    </cfRule>
  </conditionalFormatting>
  <conditionalFormatting sqref="D24">
    <cfRule type="cellIs" dxfId="422" priority="21" operator="equal">
      <formula>"Quarterly"</formula>
    </cfRule>
  </conditionalFormatting>
  <conditionalFormatting sqref="D29:D30">
    <cfRule type="cellIs" dxfId="421" priority="20" operator="equal">
      <formula>"Quarterly"</formula>
    </cfRule>
  </conditionalFormatting>
  <conditionalFormatting sqref="D28">
    <cfRule type="cellIs" dxfId="420" priority="19" operator="equal">
      <formula>"Quarterly"</formula>
    </cfRule>
  </conditionalFormatting>
  <conditionalFormatting sqref="D25:D27">
    <cfRule type="cellIs" dxfId="419" priority="18" operator="equal">
      <formula>"Quarterly"</formula>
    </cfRule>
  </conditionalFormatting>
  <conditionalFormatting sqref="D31:D36">
    <cfRule type="cellIs" dxfId="418" priority="17" operator="equal">
      <formula>"Quarterly"</formula>
    </cfRule>
  </conditionalFormatting>
  <conditionalFormatting sqref="D37:D52">
    <cfRule type="cellIs" dxfId="417" priority="16" operator="equal">
      <formula>"Quarterly"</formula>
    </cfRule>
  </conditionalFormatting>
  <conditionalFormatting sqref="D53:D61">
    <cfRule type="cellIs" dxfId="416" priority="15" operator="equal">
      <formula>"Quarterly"</formula>
    </cfRule>
  </conditionalFormatting>
  <conditionalFormatting sqref="D62:D64">
    <cfRule type="cellIs" dxfId="415" priority="14" operator="equal">
      <formula>"Quarterly"</formula>
    </cfRule>
  </conditionalFormatting>
  <conditionalFormatting sqref="D66:D67">
    <cfRule type="cellIs" dxfId="414" priority="13" operator="equal">
      <formula>"Quarterly"</formula>
    </cfRule>
  </conditionalFormatting>
  <conditionalFormatting sqref="D79">
    <cfRule type="cellIs" dxfId="413" priority="8" operator="equal">
      <formula>"Quarterly"</formula>
    </cfRule>
  </conditionalFormatting>
  <conditionalFormatting sqref="D74">
    <cfRule type="cellIs" dxfId="412" priority="11" operator="equal">
      <formula>"Quarterly"</formula>
    </cfRule>
  </conditionalFormatting>
  <conditionalFormatting sqref="D65">
    <cfRule type="cellIs" dxfId="411" priority="10" operator="equal">
      <formula>"Quarterly"</formula>
    </cfRule>
  </conditionalFormatting>
  <conditionalFormatting sqref="D75:D78">
    <cfRule type="cellIs" dxfId="410" priority="9" operator="equal">
      <formula>"Quarterly"</formula>
    </cfRule>
  </conditionalFormatting>
  <conditionalFormatting sqref="D82">
    <cfRule type="cellIs" dxfId="409" priority="6" operator="equal">
      <formula>"Quarterly"</formula>
    </cfRule>
  </conditionalFormatting>
  <conditionalFormatting sqref="D68">
    <cfRule type="cellIs" dxfId="408" priority="5" operator="equal">
      <formula>"Quarterly"</formula>
    </cfRule>
  </conditionalFormatting>
  <conditionalFormatting sqref="E74:F81">
    <cfRule type="containsText" dxfId="407" priority="4" operator="containsText" text="Please fill in data">
      <formula>NOT(ISERROR(SEARCH("Please fill in data",E74)))</formula>
    </cfRule>
  </conditionalFormatting>
  <conditionalFormatting sqref="B90:F96">
    <cfRule type="containsText" dxfId="406" priority="3" operator="containsText" text="Please fill in data">
      <formula>NOT(ISERROR(SEARCH("Please fill in data",B90)))</formula>
    </cfRule>
  </conditionalFormatting>
  <conditionalFormatting sqref="B98:F104">
    <cfRule type="containsText" dxfId="405" priority="2" operator="containsText" text="Please fill in data">
      <formula>NOT(ISERROR(SEARCH("Please fill in data",B98)))</formula>
    </cfRule>
  </conditionalFormatting>
  <conditionalFormatting sqref="D80:D81">
    <cfRule type="cellIs" dxfId="404" priority="1" operator="equal">
      <formula>"Quarterly"</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sheetPr>
  <dimension ref="A1:J684"/>
  <sheetViews>
    <sheetView showGridLines="0" zoomScaleNormal="100" workbookViewId="0">
      <pane ySplit="5" topLeftCell="A6" activePane="bottomLeft" state="frozen"/>
      <selection pane="bottomLeft" activeCell="E15" sqref="E15"/>
    </sheetView>
  </sheetViews>
  <sheetFormatPr defaultColWidth="0" defaultRowHeight="14.25" x14ac:dyDescent="0.2"/>
  <cols>
    <col min="1" max="1" width="8.7109375" style="118" customWidth="1"/>
    <col min="2" max="2" width="15.42578125" style="102" customWidth="1"/>
    <col min="3" max="3" width="50.85546875" style="102" customWidth="1"/>
    <col min="4" max="4" width="27.42578125" style="102" hidden="1" customWidth="1"/>
    <col min="5" max="5" width="38.85546875" style="102" bestFit="1" customWidth="1"/>
    <col min="6" max="6" width="60.85546875" style="102" customWidth="1"/>
    <col min="7" max="7" width="25.85546875" style="102" customWidth="1"/>
    <col min="8" max="8" width="19" style="102" customWidth="1"/>
    <col min="9" max="9" width="23" style="137" customWidth="1"/>
    <col min="10" max="10" width="5.85546875" style="116" customWidth="1"/>
    <col min="11" max="16384" width="5.85546875" style="116" hidden="1"/>
  </cols>
  <sheetData>
    <row r="1" spans="1:9" s="114" customFormat="1" ht="35.1" customHeight="1" x14ac:dyDescent="0.2">
      <c r="A1" s="113"/>
      <c r="B1" s="274" t="s">
        <v>446</v>
      </c>
      <c r="C1" s="274"/>
      <c r="D1" s="274"/>
      <c r="F1" s="100"/>
      <c r="G1" s="100"/>
      <c r="H1" s="100"/>
      <c r="I1" s="115"/>
    </row>
    <row r="2" spans="1:9" s="118" customFormat="1" x14ac:dyDescent="0.2">
      <c r="A2" s="116"/>
      <c r="B2" s="101"/>
      <c r="C2" s="101"/>
      <c r="D2" s="101"/>
      <c r="E2" s="101"/>
      <c r="F2" s="101"/>
      <c r="G2" s="101"/>
      <c r="H2" s="101"/>
      <c r="I2" s="117"/>
    </row>
    <row r="3" spans="1:9" s="118" customFormat="1" x14ac:dyDescent="0.2">
      <c r="A3" s="116"/>
      <c r="B3" s="101"/>
      <c r="C3" s="101"/>
      <c r="D3" s="101"/>
      <c r="E3" s="101"/>
      <c r="F3" s="101"/>
      <c r="G3" s="101"/>
      <c r="H3" s="101"/>
      <c r="I3" s="117"/>
    </row>
    <row r="4" spans="1:9" s="118" customFormat="1" x14ac:dyDescent="0.2">
      <c r="A4" s="116"/>
      <c r="B4" s="101"/>
      <c r="C4" s="101"/>
      <c r="D4" s="101"/>
      <c r="E4" s="101"/>
      <c r="F4" s="101"/>
      <c r="G4" s="101"/>
      <c r="H4" s="101"/>
      <c r="I4" s="117"/>
    </row>
    <row r="5" spans="1:9" s="93" customFormat="1" ht="36" customHeight="1" x14ac:dyDescent="0.2">
      <c r="A5" s="89"/>
      <c r="B5" s="90" t="s">
        <v>568</v>
      </c>
      <c r="C5" s="91" t="s">
        <v>482</v>
      </c>
      <c r="D5" s="91" t="s">
        <v>485</v>
      </c>
      <c r="E5" s="92" t="s">
        <v>565</v>
      </c>
      <c r="F5" s="91" t="s">
        <v>548</v>
      </c>
      <c r="G5" s="91" t="s">
        <v>798</v>
      </c>
      <c r="H5" s="91" t="s">
        <v>549</v>
      </c>
      <c r="I5" s="91" t="s">
        <v>372</v>
      </c>
    </row>
    <row r="6" spans="1:9" s="121" customFormat="1" ht="25.5" customHeight="1" x14ac:dyDescent="0.2">
      <c r="A6" s="244" t="s">
        <v>696</v>
      </c>
      <c r="B6" s="109" t="s">
        <v>702</v>
      </c>
      <c r="C6" s="109" t="s">
        <v>686</v>
      </c>
      <c r="D6" s="120" t="s">
        <v>483</v>
      </c>
      <c r="E6" s="109" t="s">
        <v>14</v>
      </c>
      <c r="F6" s="109" t="s">
        <v>983</v>
      </c>
      <c r="G6" s="108" t="s">
        <v>690</v>
      </c>
      <c r="H6" s="109" t="s">
        <v>380</v>
      </c>
      <c r="I6" s="109">
        <v>42736</v>
      </c>
    </row>
    <row r="7" spans="1:9" s="121" customFormat="1" ht="24" customHeight="1" x14ac:dyDescent="0.2">
      <c r="A7" s="245"/>
      <c r="B7" s="109" t="s">
        <v>703</v>
      </c>
      <c r="C7" s="109" t="s">
        <v>5</v>
      </c>
      <c r="D7" s="120" t="s">
        <v>5</v>
      </c>
      <c r="E7" s="109" t="s">
        <v>14</v>
      </c>
      <c r="F7" s="109" t="s">
        <v>18</v>
      </c>
      <c r="G7" s="108" t="s">
        <v>690</v>
      </c>
      <c r="H7" s="109" t="s">
        <v>380</v>
      </c>
      <c r="I7" s="109">
        <v>2017</v>
      </c>
    </row>
    <row r="8" spans="1:9" s="121" customFormat="1" ht="18" customHeight="1" x14ac:dyDescent="0.2">
      <c r="A8" s="245"/>
      <c r="B8" s="103" t="s">
        <v>704</v>
      </c>
      <c r="C8" s="277" t="s">
        <v>484</v>
      </c>
      <c r="D8" s="273" t="s">
        <v>450</v>
      </c>
      <c r="E8" s="112" t="s">
        <v>385</v>
      </c>
      <c r="F8" s="262" t="s">
        <v>571</v>
      </c>
      <c r="G8" s="122" t="s">
        <v>690</v>
      </c>
      <c r="H8" s="262" t="s">
        <v>429</v>
      </c>
      <c r="I8" s="262" t="s">
        <v>378</v>
      </c>
    </row>
    <row r="9" spans="1:9" s="121" customFormat="1" ht="15.75" customHeight="1" x14ac:dyDescent="0.2">
      <c r="A9" s="245"/>
      <c r="B9" s="104"/>
      <c r="C9" s="278"/>
      <c r="D9" s="273"/>
      <c r="E9" s="112" t="s">
        <v>378</v>
      </c>
      <c r="F9" s="264"/>
      <c r="G9" s="122"/>
      <c r="H9" s="264"/>
      <c r="I9" s="264"/>
    </row>
    <row r="10" spans="1:9" s="121" customFormat="1" ht="15" customHeight="1" x14ac:dyDescent="0.2">
      <c r="A10" s="245"/>
      <c r="B10" s="104"/>
      <c r="C10" s="278"/>
      <c r="D10" s="273"/>
      <c r="E10" s="112" t="s">
        <v>386</v>
      </c>
      <c r="F10" s="264"/>
      <c r="G10" s="122"/>
      <c r="H10" s="264"/>
      <c r="I10" s="264"/>
    </row>
    <row r="11" spans="1:9" s="121" customFormat="1" ht="15" customHeight="1" x14ac:dyDescent="0.2">
      <c r="A11" s="255"/>
      <c r="B11" s="104"/>
      <c r="C11" s="279"/>
      <c r="D11" s="273"/>
      <c r="E11" s="112" t="s">
        <v>387</v>
      </c>
      <c r="F11" s="263"/>
      <c r="G11" s="123"/>
      <c r="H11" s="263"/>
      <c r="I11" s="263"/>
    </row>
    <row r="12" spans="1:9" s="121" customFormat="1" ht="42.75" customHeight="1" x14ac:dyDescent="0.2">
      <c r="A12" s="244" t="s">
        <v>697</v>
      </c>
      <c r="B12" s="109" t="s">
        <v>705</v>
      </c>
      <c r="C12" s="109" t="s">
        <v>359</v>
      </c>
      <c r="D12" s="120" t="s">
        <v>487</v>
      </c>
      <c r="E12" s="109" t="s">
        <v>14</v>
      </c>
      <c r="F12" s="109" t="s">
        <v>400</v>
      </c>
      <c r="G12" s="108" t="s">
        <v>690</v>
      </c>
      <c r="H12" s="109" t="s">
        <v>436</v>
      </c>
      <c r="I12" s="109" t="s">
        <v>452</v>
      </c>
    </row>
    <row r="13" spans="1:9" s="121" customFormat="1" ht="25.5" x14ac:dyDescent="0.2">
      <c r="A13" s="245"/>
      <c r="B13" s="109" t="s">
        <v>706</v>
      </c>
      <c r="C13" s="109" t="s">
        <v>258</v>
      </c>
      <c r="D13" s="120" t="s">
        <v>486</v>
      </c>
      <c r="E13" s="109" t="s">
        <v>14</v>
      </c>
      <c r="F13" s="109" t="s">
        <v>419</v>
      </c>
      <c r="G13" s="124" t="s">
        <v>691</v>
      </c>
      <c r="H13" s="109" t="s">
        <v>429</v>
      </c>
      <c r="I13" s="109" t="s">
        <v>444</v>
      </c>
    </row>
    <row r="14" spans="1:9" s="121" customFormat="1" ht="27" customHeight="1" x14ac:dyDescent="0.2">
      <c r="A14" s="245"/>
      <c r="B14" s="109" t="s">
        <v>707</v>
      </c>
      <c r="C14" s="109" t="s">
        <v>687</v>
      </c>
      <c r="D14" s="120" t="s">
        <v>488</v>
      </c>
      <c r="E14" s="109" t="s">
        <v>14</v>
      </c>
      <c r="F14" s="109" t="s">
        <v>443</v>
      </c>
      <c r="G14" s="111" t="s">
        <v>692</v>
      </c>
      <c r="H14" s="109" t="s">
        <v>429</v>
      </c>
      <c r="I14" s="109" t="s">
        <v>442</v>
      </c>
    </row>
    <row r="15" spans="1:9" s="121" customFormat="1" ht="38.25" customHeight="1" x14ac:dyDescent="0.2">
      <c r="A15" s="245"/>
      <c r="B15" s="109" t="s">
        <v>708</v>
      </c>
      <c r="C15" s="109" t="s">
        <v>688</v>
      </c>
      <c r="D15" s="120" t="s">
        <v>489</v>
      </c>
      <c r="E15" s="109" t="s">
        <v>14</v>
      </c>
      <c r="F15" s="109" t="s">
        <v>259</v>
      </c>
      <c r="G15" s="111" t="s">
        <v>692</v>
      </c>
      <c r="H15" s="109" t="s">
        <v>436</v>
      </c>
      <c r="I15" s="109" t="s">
        <v>453</v>
      </c>
    </row>
    <row r="16" spans="1:9" s="121" customFormat="1" ht="38.25" customHeight="1" x14ac:dyDescent="0.2">
      <c r="A16" s="125"/>
      <c r="B16" s="109" t="s">
        <v>709</v>
      </c>
      <c r="C16" s="109" t="s">
        <v>6</v>
      </c>
      <c r="D16" s="120" t="s">
        <v>490</v>
      </c>
      <c r="E16" s="109" t="s">
        <v>14</v>
      </c>
      <c r="F16" s="109" t="s">
        <v>20</v>
      </c>
      <c r="G16" s="111" t="s">
        <v>692</v>
      </c>
      <c r="H16" s="109" t="s">
        <v>436</v>
      </c>
      <c r="I16" s="109" t="s">
        <v>441</v>
      </c>
    </row>
    <row r="17" spans="1:9" s="121" customFormat="1" ht="35.25" customHeight="1" x14ac:dyDescent="0.2">
      <c r="A17" s="125"/>
      <c r="B17" s="109" t="s">
        <v>710</v>
      </c>
      <c r="C17" s="109" t="s">
        <v>7</v>
      </c>
      <c r="D17" s="120" t="s">
        <v>491</v>
      </c>
      <c r="E17" s="109" t="s">
        <v>14</v>
      </c>
      <c r="F17" s="109" t="s">
        <v>440</v>
      </c>
      <c r="G17" s="111" t="s">
        <v>692</v>
      </c>
      <c r="H17" s="109" t="s">
        <v>429</v>
      </c>
      <c r="I17" s="109" t="s">
        <v>8</v>
      </c>
    </row>
    <row r="18" spans="1:9" s="121" customFormat="1" ht="15.75" customHeight="1" x14ac:dyDescent="0.2">
      <c r="A18" s="125"/>
      <c r="B18" s="103" t="s">
        <v>711</v>
      </c>
      <c r="C18" s="262" t="s">
        <v>9</v>
      </c>
      <c r="D18" s="273" t="s">
        <v>9</v>
      </c>
      <c r="E18" s="112" t="s">
        <v>267</v>
      </c>
      <c r="F18" s="262" t="s">
        <v>439</v>
      </c>
      <c r="G18" s="126" t="s">
        <v>692</v>
      </c>
      <c r="H18" s="104" t="s">
        <v>429</v>
      </c>
      <c r="I18" s="110" t="s">
        <v>379</v>
      </c>
    </row>
    <row r="19" spans="1:9" s="121" customFormat="1" ht="14.25" customHeight="1" x14ac:dyDescent="0.2">
      <c r="A19" s="125"/>
      <c r="B19" s="104"/>
      <c r="C19" s="264"/>
      <c r="D19" s="273"/>
      <c r="E19" s="112" t="s">
        <v>268</v>
      </c>
      <c r="F19" s="264"/>
      <c r="G19" s="127"/>
      <c r="H19" s="104"/>
      <c r="I19" s="104"/>
    </row>
    <row r="20" spans="1:9" s="121" customFormat="1" ht="14.25" customHeight="1" x14ac:dyDescent="0.2">
      <c r="A20" s="125"/>
      <c r="B20" s="104"/>
      <c r="C20" s="264"/>
      <c r="D20" s="273"/>
      <c r="E20" s="112" t="s">
        <v>175</v>
      </c>
      <c r="F20" s="264"/>
      <c r="G20" s="127"/>
      <c r="H20" s="104"/>
      <c r="I20" s="104"/>
    </row>
    <row r="21" spans="1:9" s="121" customFormat="1" ht="14.25" customHeight="1" x14ac:dyDescent="0.2">
      <c r="A21" s="125"/>
      <c r="B21" s="104"/>
      <c r="C21" s="264"/>
      <c r="D21" s="273"/>
      <c r="E21" s="112" t="s">
        <v>46</v>
      </c>
      <c r="F21" s="264"/>
      <c r="G21" s="127"/>
      <c r="H21" s="104"/>
      <c r="I21" s="104"/>
    </row>
    <row r="22" spans="1:9" s="121" customFormat="1" ht="14.25" customHeight="1" x14ac:dyDescent="0.2">
      <c r="A22" s="125"/>
      <c r="B22" s="104"/>
      <c r="C22" s="264"/>
      <c r="D22" s="273"/>
      <c r="E22" s="112" t="s">
        <v>270</v>
      </c>
      <c r="F22" s="264"/>
      <c r="G22" s="127"/>
      <c r="H22" s="104"/>
      <c r="I22" s="104"/>
    </row>
    <row r="23" spans="1:9" s="121" customFormat="1" ht="15" customHeight="1" x14ac:dyDescent="0.2">
      <c r="A23" s="125"/>
      <c r="B23" s="104"/>
      <c r="C23" s="264"/>
      <c r="D23" s="273"/>
      <c r="E23" s="112" t="s">
        <v>55</v>
      </c>
      <c r="F23" s="264"/>
      <c r="G23" s="127"/>
      <c r="H23" s="104"/>
      <c r="I23" s="104"/>
    </row>
    <row r="24" spans="1:9" s="121" customFormat="1" ht="14.25" customHeight="1" x14ac:dyDescent="0.2">
      <c r="A24" s="125"/>
      <c r="B24" s="104"/>
      <c r="C24" s="264"/>
      <c r="D24" s="273"/>
      <c r="E24" s="112" t="s">
        <v>269</v>
      </c>
      <c r="F24" s="264"/>
      <c r="G24" s="127"/>
      <c r="H24" s="104"/>
      <c r="I24" s="104"/>
    </row>
    <row r="25" spans="1:9" s="121" customFormat="1" ht="14.25" customHeight="1" x14ac:dyDescent="0.2">
      <c r="A25" s="125"/>
      <c r="B25" s="104"/>
      <c r="C25" s="264"/>
      <c r="D25" s="273"/>
      <c r="E25" s="112" t="s">
        <v>125</v>
      </c>
      <c r="F25" s="264"/>
      <c r="G25" s="127"/>
      <c r="H25" s="104"/>
      <c r="I25" s="104"/>
    </row>
    <row r="26" spans="1:9" s="121" customFormat="1" ht="14.25" customHeight="1" x14ac:dyDescent="0.2">
      <c r="A26" s="125"/>
      <c r="B26" s="104"/>
      <c r="C26" s="264"/>
      <c r="D26" s="273"/>
      <c r="E26" s="112" t="s">
        <v>230</v>
      </c>
      <c r="F26" s="264"/>
      <c r="G26" s="127"/>
      <c r="H26" s="104"/>
      <c r="I26" s="104"/>
    </row>
    <row r="27" spans="1:9" s="121" customFormat="1" ht="14.25" customHeight="1" x14ac:dyDescent="0.2">
      <c r="A27" s="125"/>
      <c r="B27" s="104"/>
      <c r="C27" s="264"/>
      <c r="D27" s="273"/>
      <c r="E27" s="112" t="s">
        <v>182</v>
      </c>
      <c r="F27" s="264"/>
      <c r="G27" s="127"/>
      <c r="H27" s="104"/>
      <c r="I27" s="104"/>
    </row>
    <row r="28" spans="1:9" s="121" customFormat="1" ht="14.25" customHeight="1" x14ac:dyDescent="0.2">
      <c r="A28" s="125"/>
      <c r="B28" s="104"/>
      <c r="C28" s="264"/>
      <c r="D28" s="273"/>
      <c r="E28" s="112" t="s">
        <v>283</v>
      </c>
      <c r="F28" s="264"/>
      <c r="G28" s="127"/>
      <c r="H28" s="104"/>
      <c r="I28" s="104"/>
    </row>
    <row r="29" spans="1:9" s="121" customFormat="1" ht="14.25" customHeight="1" x14ac:dyDescent="0.2">
      <c r="A29" s="125"/>
      <c r="B29" s="104"/>
      <c r="C29" s="264"/>
      <c r="D29" s="273"/>
      <c r="E29" s="112" t="s">
        <v>271</v>
      </c>
      <c r="F29" s="264"/>
      <c r="G29" s="127"/>
      <c r="H29" s="104"/>
      <c r="I29" s="104"/>
    </row>
    <row r="30" spans="1:9" s="121" customFormat="1" ht="14.25" customHeight="1" x14ac:dyDescent="0.2">
      <c r="A30" s="125"/>
      <c r="B30" s="104"/>
      <c r="C30" s="264"/>
      <c r="D30" s="273"/>
      <c r="E30" s="112" t="s">
        <v>131</v>
      </c>
      <c r="F30" s="264"/>
      <c r="G30" s="127"/>
      <c r="H30" s="104"/>
      <c r="I30" s="104"/>
    </row>
    <row r="31" spans="1:9" s="121" customFormat="1" ht="14.25" customHeight="1" x14ac:dyDescent="0.2">
      <c r="A31" s="125"/>
      <c r="B31" s="104"/>
      <c r="C31" s="264"/>
      <c r="D31" s="273"/>
      <c r="E31" s="112" t="s">
        <v>134</v>
      </c>
      <c r="F31" s="264"/>
      <c r="G31" s="127"/>
      <c r="H31" s="104"/>
      <c r="I31" s="104"/>
    </row>
    <row r="32" spans="1:9" s="121" customFormat="1" ht="14.25" customHeight="1" x14ac:dyDescent="0.2">
      <c r="A32" s="125"/>
      <c r="B32" s="104"/>
      <c r="C32" s="264"/>
      <c r="D32" s="273"/>
      <c r="E32" s="112" t="s">
        <v>62</v>
      </c>
      <c r="F32" s="264"/>
      <c r="G32" s="127"/>
      <c r="H32" s="104"/>
      <c r="I32" s="104"/>
    </row>
    <row r="33" spans="1:9" s="121" customFormat="1" ht="14.25" customHeight="1" x14ac:dyDescent="0.2">
      <c r="A33" s="125"/>
      <c r="B33" s="104"/>
      <c r="C33" s="264"/>
      <c r="D33" s="273"/>
      <c r="E33" s="112" t="s">
        <v>69</v>
      </c>
      <c r="F33" s="264"/>
      <c r="G33" s="127"/>
      <c r="H33" s="104"/>
      <c r="I33" s="104"/>
    </row>
    <row r="34" spans="1:9" s="121" customFormat="1" ht="14.25" customHeight="1" x14ac:dyDescent="0.2">
      <c r="A34" s="125"/>
      <c r="B34" s="104"/>
      <c r="C34" s="264"/>
      <c r="D34" s="273"/>
      <c r="E34" s="112" t="s">
        <v>73</v>
      </c>
      <c r="F34" s="264"/>
      <c r="G34" s="127"/>
      <c r="H34" s="104"/>
      <c r="I34" s="104"/>
    </row>
    <row r="35" spans="1:9" s="121" customFormat="1" ht="14.25" customHeight="1" x14ac:dyDescent="0.2">
      <c r="A35" s="125"/>
      <c r="B35" s="104"/>
      <c r="C35" s="264"/>
      <c r="D35" s="273"/>
      <c r="E35" s="112" t="s">
        <v>79</v>
      </c>
      <c r="F35" s="264"/>
      <c r="G35" s="127"/>
      <c r="H35" s="104"/>
      <c r="I35" s="104"/>
    </row>
    <row r="36" spans="1:9" s="121" customFormat="1" ht="14.25" customHeight="1" x14ac:dyDescent="0.2">
      <c r="A36" s="125"/>
      <c r="B36" s="104"/>
      <c r="C36" s="264"/>
      <c r="D36" s="273"/>
      <c r="E36" s="112" t="s">
        <v>82</v>
      </c>
      <c r="F36" s="264"/>
      <c r="G36" s="127"/>
      <c r="H36" s="104"/>
      <c r="I36" s="104"/>
    </row>
    <row r="37" spans="1:9" s="121" customFormat="1" ht="14.25" customHeight="1" x14ac:dyDescent="0.2">
      <c r="A37" s="125"/>
      <c r="B37" s="104"/>
      <c r="C37" s="264"/>
      <c r="D37" s="273"/>
      <c r="E37" s="112" t="s">
        <v>138</v>
      </c>
      <c r="F37" s="264"/>
      <c r="G37" s="127"/>
      <c r="H37" s="104"/>
      <c r="I37" s="104"/>
    </row>
    <row r="38" spans="1:9" s="121" customFormat="1" ht="14.25" customHeight="1" x14ac:dyDescent="0.2">
      <c r="A38" s="125"/>
      <c r="B38" s="104"/>
      <c r="C38" s="264"/>
      <c r="D38" s="273"/>
      <c r="E38" s="112" t="s">
        <v>272</v>
      </c>
      <c r="F38" s="264"/>
      <c r="G38" s="127"/>
      <c r="H38" s="104"/>
      <c r="I38" s="104"/>
    </row>
    <row r="39" spans="1:9" s="121" customFormat="1" ht="14.25" customHeight="1" x14ac:dyDescent="0.2">
      <c r="A39" s="125"/>
      <c r="B39" s="104"/>
      <c r="C39" s="264"/>
      <c r="D39" s="273"/>
      <c r="E39" s="112" t="s">
        <v>89</v>
      </c>
      <c r="F39" s="264"/>
      <c r="G39" s="127"/>
      <c r="H39" s="104"/>
      <c r="I39" s="104"/>
    </row>
    <row r="40" spans="1:9" s="121" customFormat="1" ht="14.25" customHeight="1" x14ac:dyDescent="0.2">
      <c r="A40" s="125"/>
      <c r="B40" s="104"/>
      <c r="C40" s="264"/>
      <c r="D40" s="273"/>
      <c r="E40" s="112" t="s">
        <v>94</v>
      </c>
      <c r="F40" s="264"/>
      <c r="G40" s="127"/>
      <c r="H40" s="104"/>
      <c r="I40" s="104"/>
    </row>
    <row r="41" spans="1:9" s="121" customFormat="1" ht="14.25" customHeight="1" x14ac:dyDescent="0.2">
      <c r="A41" s="125"/>
      <c r="B41" s="104"/>
      <c r="C41" s="264"/>
      <c r="D41" s="273"/>
      <c r="E41" s="112" t="s">
        <v>193</v>
      </c>
      <c r="F41" s="264"/>
      <c r="G41" s="127"/>
      <c r="H41" s="104"/>
      <c r="I41" s="104"/>
    </row>
    <row r="42" spans="1:9" s="121" customFormat="1" ht="14.25" customHeight="1" x14ac:dyDescent="0.2">
      <c r="A42" s="125"/>
      <c r="B42" s="104"/>
      <c r="C42" s="264"/>
      <c r="D42" s="273"/>
      <c r="E42" s="112" t="s">
        <v>273</v>
      </c>
      <c r="F42" s="264"/>
      <c r="G42" s="127"/>
      <c r="H42" s="104"/>
      <c r="I42" s="104"/>
    </row>
    <row r="43" spans="1:9" s="121" customFormat="1" ht="14.25" customHeight="1" x14ac:dyDescent="0.2">
      <c r="A43" s="125"/>
      <c r="B43" s="104"/>
      <c r="C43" s="264"/>
      <c r="D43" s="273"/>
      <c r="E43" s="112" t="s">
        <v>961</v>
      </c>
      <c r="F43" s="264"/>
      <c r="G43" s="127"/>
      <c r="H43" s="104"/>
      <c r="I43" s="104"/>
    </row>
    <row r="44" spans="1:9" s="121" customFormat="1" ht="14.25" customHeight="1" x14ac:dyDescent="0.2">
      <c r="A44" s="125"/>
      <c r="B44" s="104"/>
      <c r="C44" s="264"/>
      <c r="D44" s="273"/>
      <c r="E44" s="112" t="s">
        <v>142</v>
      </c>
      <c r="F44" s="264"/>
      <c r="G44" s="127"/>
      <c r="H44" s="104"/>
      <c r="I44" s="104"/>
    </row>
    <row r="45" spans="1:9" s="121" customFormat="1" ht="14.25" customHeight="1" x14ac:dyDescent="0.2">
      <c r="A45" s="125"/>
      <c r="B45" s="104"/>
      <c r="C45" s="264"/>
      <c r="D45" s="273"/>
      <c r="E45" s="112" t="s">
        <v>274</v>
      </c>
      <c r="F45" s="264"/>
      <c r="G45" s="127"/>
      <c r="H45" s="104"/>
      <c r="I45" s="104"/>
    </row>
    <row r="46" spans="1:9" s="121" customFormat="1" ht="14.25" customHeight="1" x14ac:dyDescent="0.2">
      <c r="A46" s="125"/>
      <c r="B46" s="104"/>
      <c r="C46" s="264"/>
      <c r="D46" s="273"/>
      <c r="E46" s="112" t="s">
        <v>145</v>
      </c>
      <c r="F46" s="264"/>
      <c r="G46" s="127"/>
      <c r="H46" s="104"/>
      <c r="I46" s="104"/>
    </row>
    <row r="47" spans="1:9" s="121" customFormat="1" ht="14.25" customHeight="1" x14ac:dyDescent="0.2">
      <c r="A47" s="125"/>
      <c r="B47" s="104"/>
      <c r="C47" s="264"/>
      <c r="D47" s="273"/>
      <c r="E47" s="112" t="s">
        <v>98</v>
      </c>
      <c r="F47" s="264"/>
      <c r="G47" s="127"/>
      <c r="H47" s="104"/>
      <c r="I47" s="104"/>
    </row>
    <row r="48" spans="1:9" s="121" customFormat="1" ht="14.25" customHeight="1" x14ac:dyDescent="0.2">
      <c r="A48" s="125"/>
      <c r="B48" s="104"/>
      <c r="C48" s="264"/>
      <c r="D48" s="273"/>
      <c r="E48" s="112" t="s">
        <v>277</v>
      </c>
      <c r="F48" s="264"/>
      <c r="G48" s="127"/>
      <c r="H48" s="104"/>
      <c r="I48" s="104"/>
    </row>
    <row r="49" spans="1:9" s="121" customFormat="1" ht="14.25" customHeight="1" x14ac:dyDescent="0.2">
      <c r="A49" s="125"/>
      <c r="B49" s="104"/>
      <c r="C49" s="264"/>
      <c r="D49" s="273"/>
      <c r="E49" s="112" t="s">
        <v>278</v>
      </c>
      <c r="F49" s="264"/>
      <c r="G49" s="127"/>
      <c r="H49" s="104"/>
      <c r="I49" s="104"/>
    </row>
    <row r="50" spans="1:9" s="121" customFormat="1" ht="14.25" customHeight="1" x14ac:dyDescent="0.2">
      <c r="A50" s="125"/>
      <c r="B50" s="104"/>
      <c r="C50" s="264"/>
      <c r="D50" s="273"/>
      <c r="E50" s="112" t="s">
        <v>276</v>
      </c>
      <c r="F50" s="264"/>
      <c r="G50" s="127"/>
      <c r="H50" s="104"/>
      <c r="I50" s="104"/>
    </row>
    <row r="51" spans="1:9" s="121" customFormat="1" ht="14.25" customHeight="1" x14ac:dyDescent="0.2">
      <c r="A51" s="125"/>
      <c r="B51" s="104"/>
      <c r="C51" s="264"/>
      <c r="D51" s="273"/>
      <c r="E51" s="112" t="s">
        <v>275</v>
      </c>
      <c r="F51" s="264"/>
      <c r="G51" s="127"/>
      <c r="H51" s="104"/>
      <c r="I51" s="104"/>
    </row>
    <row r="52" spans="1:9" s="121" customFormat="1" ht="14.25" customHeight="1" x14ac:dyDescent="0.2">
      <c r="A52" s="125"/>
      <c r="B52" s="104"/>
      <c r="C52" s="264"/>
      <c r="D52" s="273"/>
      <c r="E52" s="112" t="s">
        <v>102</v>
      </c>
      <c r="F52" s="264"/>
      <c r="G52" s="127"/>
      <c r="H52" s="104"/>
      <c r="I52" s="104"/>
    </row>
    <row r="53" spans="1:9" s="121" customFormat="1" ht="14.25" customHeight="1" x14ac:dyDescent="0.2">
      <c r="A53" s="125"/>
      <c r="B53" s="104"/>
      <c r="C53" s="264"/>
      <c r="D53" s="273"/>
      <c r="E53" s="112" t="s">
        <v>148</v>
      </c>
      <c r="F53" s="264"/>
      <c r="G53" s="127"/>
      <c r="H53" s="104"/>
      <c r="I53" s="104"/>
    </row>
    <row r="54" spans="1:9" s="121" customFormat="1" ht="14.25" customHeight="1" x14ac:dyDescent="0.2">
      <c r="A54" s="125"/>
      <c r="B54" s="104"/>
      <c r="C54" s="264"/>
      <c r="D54" s="273"/>
      <c r="E54" s="112" t="s">
        <v>151</v>
      </c>
      <c r="F54" s="264"/>
      <c r="G54" s="127"/>
      <c r="H54" s="104"/>
      <c r="I54" s="104"/>
    </row>
    <row r="55" spans="1:9" s="121" customFormat="1" ht="14.25" customHeight="1" x14ac:dyDescent="0.2">
      <c r="A55" s="125"/>
      <c r="B55" s="104"/>
      <c r="C55" s="264"/>
      <c r="D55" s="273"/>
      <c r="E55" s="112" t="s">
        <v>107</v>
      </c>
      <c r="F55" s="264"/>
      <c r="G55" s="127"/>
      <c r="H55" s="104"/>
      <c r="I55" s="104"/>
    </row>
    <row r="56" spans="1:9" s="121" customFormat="1" ht="14.25" customHeight="1" x14ac:dyDescent="0.2">
      <c r="A56" s="125"/>
      <c r="B56" s="104"/>
      <c r="C56" s="264"/>
      <c r="D56" s="273"/>
      <c r="E56" s="112" t="s">
        <v>154</v>
      </c>
      <c r="F56" s="264"/>
      <c r="G56" s="127"/>
      <c r="H56" s="104"/>
      <c r="I56" s="104"/>
    </row>
    <row r="57" spans="1:9" s="121" customFormat="1" ht="14.25" customHeight="1" x14ac:dyDescent="0.2">
      <c r="A57" s="125"/>
      <c r="B57" s="104"/>
      <c r="C57" s="264"/>
      <c r="D57" s="273"/>
      <c r="E57" s="112" t="s">
        <v>157</v>
      </c>
      <c r="F57" s="264"/>
      <c r="G57" s="127"/>
      <c r="H57" s="104"/>
      <c r="I57" s="104"/>
    </row>
    <row r="58" spans="1:9" s="121" customFormat="1" ht="14.25" customHeight="1" x14ac:dyDescent="0.2">
      <c r="A58" s="125"/>
      <c r="B58" s="104"/>
      <c r="C58" s="264"/>
      <c r="D58" s="273"/>
      <c r="E58" s="112" t="s">
        <v>280</v>
      </c>
      <c r="F58" s="264"/>
      <c r="G58" s="127"/>
      <c r="H58" s="104"/>
      <c r="I58" s="104"/>
    </row>
    <row r="59" spans="1:9" s="121" customFormat="1" ht="14.25" customHeight="1" x14ac:dyDescent="0.2">
      <c r="A59" s="125"/>
      <c r="B59" s="104"/>
      <c r="C59" s="264"/>
      <c r="D59" s="273"/>
      <c r="E59" s="112" t="s">
        <v>279</v>
      </c>
      <c r="F59" s="264"/>
      <c r="G59" s="127"/>
      <c r="H59" s="104"/>
      <c r="I59" s="104"/>
    </row>
    <row r="60" spans="1:9" s="121" customFormat="1" ht="14.25" customHeight="1" x14ac:dyDescent="0.2">
      <c r="A60" s="125"/>
      <c r="B60" s="104"/>
      <c r="C60" s="264"/>
      <c r="D60" s="273"/>
      <c r="E60" s="112" t="s">
        <v>204</v>
      </c>
      <c r="F60" s="264"/>
      <c r="G60" s="127"/>
      <c r="H60" s="104"/>
      <c r="I60" s="104"/>
    </row>
    <row r="61" spans="1:9" s="121" customFormat="1" ht="14.25" customHeight="1" x14ac:dyDescent="0.2">
      <c r="A61" s="125"/>
      <c r="B61" s="104"/>
      <c r="C61" s="264"/>
      <c r="D61" s="273"/>
      <c r="E61" s="112" t="s">
        <v>113</v>
      </c>
      <c r="F61" s="264"/>
      <c r="G61" s="127"/>
      <c r="H61" s="104"/>
      <c r="I61" s="104"/>
    </row>
    <row r="62" spans="1:9" s="121" customFormat="1" ht="14.25" customHeight="1" x14ac:dyDescent="0.2">
      <c r="A62" s="125"/>
      <c r="B62" s="104"/>
      <c r="C62" s="264"/>
      <c r="D62" s="273"/>
      <c r="E62" s="112" t="s">
        <v>117</v>
      </c>
      <c r="F62" s="264"/>
      <c r="G62" s="127"/>
      <c r="H62" s="104"/>
      <c r="I62" s="104"/>
    </row>
    <row r="63" spans="1:9" s="121" customFormat="1" ht="14.25" customHeight="1" x14ac:dyDescent="0.2">
      <c r="A63" s="125"/>
      <c r="B63" s="104"/>
      <c r="C63" s="264"/>
      <c r="D63" s="273"/>
      <c r="E63" s="112" t="s">
        <v>120</v>
      </c>
      <c r="F63" s="264"/>
      <c r="G63" s="127"/>
      <c r="H63" s="104"/>
      <c r="I63" s="104"/>
    </row>
    <row r="64" spans="1:9" s="121" customFormat="1" ht="14.25" customHeight="1" x14ac:dyDescent="0.2">
      <c r="A64" s="125"/>
      <c r="B64" s="104"/>
      <c r="C64" s="264"/>
      <c r="D64" s="273"/>
      <c r="E64" s="112" t="s">
        <v>160</v>
      </c>
      <c r="F64" s="264"/>
      <c r="G64" s="127"/>
      <c r="H64" s="104"/>
      <c r="I64" s="104"/>
    </row>
    <row r="65" spans="1:9" s="121" customFormat="1" ht="14.25" customHeight="1" x14ac:dyDescent="0.2">
      <c r="A65" s="125"/>
      <c r="B65" s="104"/>
      <c r="C65" s="264"/>
      <c r="D65" s="273"/>
      <c r="E65" s="112" t="s">
        <v>163</v>
      </c>
      <c r="F65" s="264"/>
      <c r="G65" s="127"/>
      <c r="H65" s="104"/>
      <c r="I65" s="104"/>
    </row>
    <row r="66" spans="1:9" s="121" customFormat="1" ht="14.25" customHeight="1" x14ac:dyDescent="0.2">
      <c r="A66" s="125"/>
      <c r="B66" s="104"/>
      <c r="C66" s="264"/>
      <c r="D66" s="273"/>
      <c r="E66" s="112" t="s">
        <v>166</v>
      </c>
      <c r="F66" s="264"/>
      <c r="G66" s="127"/>
      <c r="H66" s="104"/>
      <c r="I66" s="104"/>
    </row>
    <row r="67" spans="1:9" s="121" customFormat="1" ht="14.25" customHeight="1" x14ac:dyDescent="0.2">
      <c r="A67" s="125"/>
      <c r="B67" s="104"/>
      <c r="C67" s="264"/>
      <c r="D67" s="273"/>
      <c r="E67" s="112" t="s">
        <v>281</v>
      </c>
      <c r="F67" s="264"/>
      <c r="G67" s="127"/>
      <c r="H67" s="104"/>
      <c r="I67" s="104"/>
    </row>
    <row r="68" spans="1:9" s="121" customFormat="1" ht="14.25" customHeight="1" x14ac:dyDescent="0.2">
      <c r="A68" s="125"/>
      <c r="B68" s="104"/>
      <c r="C68" s="264"/>
      <c r="D68" s="273"/>
      <c r="E68" s="112" t="s">
        <v>169</v>
      </c>
      <c r="F68" s="264"/>
      <c r="G68" s="127"/>
      <c r="H68" s="104"/>
      <c r="I68" s="104"/>
    </row>
    <row r="69" spans="1:9" s="121" customFormat="1" ht="14.25" customHeight="1" x14ac:dyDescent="0.2">
      <c r="A69" s="125"/>
      <c r="B69" s="105"/>
      <c r="C69" s="263"/>
      <c r="D69" s="273"/>
      <c r="E69" s="112" t="s">
        <v>282</v>
      </c>
      <c r="F69" s="263"/>
      <c r="G69" s="127"/>
      <c r="H69" s="104"/>
      <c r="I69" s="104"/>
    </row>
    <row r="70" spans="1:9" s="121" customFormat="1" ht="86.25" customHeight="1" x14ac:dyDescent="0.2">
      <c r="A70" s="125"/>
      <c r="B70" s="109" t="s">
        <v>712</v>
      </c>
      <c r="C70" s="109" t="s">
        <v>354</v>
      </c>
      <c r="D70" s="109" t="s">
        <v>492</v>
      </c>
      <c r="E70" s="109" t="s">
        <v>14</v>
      </c>
      <c r="F70" s="109" t="s">
        <v>1044</v>
      </c>
      <c r="G70" s="128" t="s">
        <v>691</v>
      </c>
      <c r="H70" s="110" t="s">
        <v>380</v>
      </c>
      <c r="I70" s="109" t="s">
        <v>566</v>
      </c>
    </row>
    <row r="71" spans="1:9" s="121" customFormat="1" ht="17.25" customHeight="1" x14ac:dyDescent="0.2">
      <c r="A71" s="125"/>
      <c r="B71" s="110" t="s">
        <v>713</v>
      </c>
      <c r="C71" s="110" t="s">
        <v>252</v>
      </c>
      <c r="D71" s="273" t="s">
        <v>493</v>
      </c>
      <c r="E71" s="129" t="s">
        <v>15</v>
      </c>
      <c r="F71" s="262" t="s">
        <v>1052</v>
      </c>
      <c r="G71" s="127" t="s">
        <v>692</v>
      </c>
      <c r="H71" s="110" t="s">
        <v>429</v>
      </c>
      <c r="I71" s="110" t="s">
        <v>15</v>
      </c>
    </row>
    <row r="72" spans="1:9" s="121" customFormat="1" ht="12.75" x14ac:dyDescent="0.2">
      <c r="A72" s="125"/>
      <c r="B72" s="104"/>
      <c r="C72" s="104"/>
      <c r="D72" s="273"/>
      <c r="E72" s="129" t="s">
        <v>242</v>
      </c>
      <c r="F72" s="264"/>
      <c r="G72" s="127"/>
      <c r="H72" s="104"/>
      <c r="I72" s="104"/>
    </row>
    <row r="73" spans="1:9" s="121" customFormat="1" ht="12.75" x14ac:dyDescent="0.2">
      <c r="A73" s="125"/>
      <c r="B73" s="104"/>
      <c r="C73" s="104"/>
      <c r="D73" s="273"/>
      <c r="E73" s="129" t="s">
        <v>257</v>
      </c>
      <c r="F73" s="264"/>
      <c r="G73" s="127"/>
      <c r="H73" s="104"/>
      <c r="I73" s="104"/>
    </row>
    <row r="74" spans="1:9" s="121" customFormat="1" ht="12.75" x14ac:dyDescent="0.2">
      <c r="A74" s="125"/>
      <c r="B74" s="104"/>
      <c r="C74" s="104"/>
      <c r="D74" s="273"/>
      <c r="E74" s="129" t="s">
        <v>21</v>
      </c>
      <c r="F74" s="264"/>
      <c r="G74" s="127"/>
      <c r="H74" s="104"/>
      <c r="I74" s="104"/>
    </row>
    <row r="75" spans="1:9" s="121" customFormat="1" ht="12.75" x14ac:dyDescent="0.2">
      <c r="A75" s="125"/>
      <c r="B75" s="104"/>
      <c r="C75" s="104"/>
      <c r="D75" s="273"/>
      <c r="E75" s="129" t="s">
        <v>254</v>
      </c>
      <c r="F75" s="264"/>
      <c r="G75" s="127"/>
      <c r="H75" s="104"/>
      <c r="I75" s="104"/>
    </row>
    <row r="76" spans="1:9" s="121" customFormat="1" ht="12.75" x14ac:dyDescent="0.2">
      <c r="A76" s="125"/>
      <c r="B76" s="104"/>
      <c r="C76" s="104"/>
      <c r="D76" s="273"/>
      <c r="E76" s="129" t="s">
        <v>421</v>
      </c>
      <c r="F76" s="264"/>
      <c r="G76" s="127"/>
      <c r="H76" s="104"/>
      <c r="I76" s="104"/>
    </row>
    <row r="77" spans="1:9" s="121" customFormat="1" ht="12.75" x14ac:dyDescent="0.2">
      <c r="A77" s="125"/>
      <c r="B77" s="104"/>
      <c r="C77" s="104"/>
      <c r="D77" s="273"/>
      <c r="E77" s="129" t="s">
        <v>22</v>
      </c>
      <c r="F77" s="264"/>
      <c r="G77" s="127"/>
      <c r="H77" s="104"/>
      <c r="I77" s="104"/>
    </row>
    <row r="78" spans="1:9" s="121" customFormat="1" ht="12.75" x14ac:dyDescent="0.2">
      <c r="A78" s="125"/>
      <c r="B78" s="104"/>
      <c r="C78" s="104"/>
      <c r="D78" s="273"/>
      <c r="E78" s="129" t="s">
        <v>255</v>
      </c>
      <c r="F78" s="264"/>
      <c r="G78" s="127"/>
      <c r="H78" s="104"/>
      <c r="I78" s="104"/>
    </row>
    <row r="79" spans="1:9" s="121" customFormat="1" ht="12.75" x14ac:dyDescent="0.2">
      <c r="A79" s="125"/>
      <c r="B79" s="104"/>
      <c r="C79" s="104"/>
      <c r="D79" s="273"/>
      <c r="E79" s="129" t="s">
        <v>420</v>
      </c>
      <c r="F79" s="264"/>
      <c r="G79" s="127"/>
      <c r="H79" s="104"/>
      <c r="I79" s="104"/>
    </row>
    <row r="80" spans="1:9" s="121" customFormat="1" ht="12.75" x14ac:dyDescent="0.2">
      <c r="A80" s="125"/>
      <c r="B80" s="104"/>
      <c r="C80" s="104"/>
      <c r="D80" s="273"/>
      <c r="E80" s="129" t="s">
        <v>256</v>
      </c>
      <c r="F80" s="264"/>
      <c r="G80" s="127"/>
      <c r="H80" s="104"/>
      <c r="I80" s="104"/>
    </row>
    <row r="81" spans="1:9" s="121" customFormat="1" ht="12.75" x14ac:dyDescent="0.2">
      <c r="A81" s="125"/>
      <c r="B81" s="104"/>
      <c r="C81" s="104"/>
      <c r="D81" s="273"/>
      <c r="E81" s="129" t="s">
        <v>325</v>
      </c>
      <c r="F81" s="264"/>
      <c r="G81" s="127"/>
      <c r="H81" s="104"/>
      <c r="I81" s="104"/>
    </row>
    <row r="82" spans="1:9" s="121" customFormat="1" ht="12.75" x14ac:dyDescent="0.2">
      <c r="A82" s="125"/>
      <c r="B82" s="104"/>
      <c r="C82" s="104"/>
      <c r="D82" s="273"/>
      <c r="E82" s="129" t="s">
        <v>328</v>
      </c>
      <c r="F82" s="264"/>
      <c r="G82" s="127"/>
      <c r="H82" s="104"/>
      <c r="I82" s="104"/>
    </row>
    <row r="83" spans="1:9" s="121" customFormat="1" ht="12.75" x14ac:dyDescent="0.2">
      <c r="A83" s="125"/>
      <c r="B83" s="104"/>
      <c r="C83" s="104"/>
      <c r="D83" s="273"/>
      <c r="E83" s="129" t="s">
        <v>341</v>
      </c>
      <c r="F83" s="263"/>
      <c r="G83" s="127"/>
      <c r="H83" s="104"/>
      <c r="I83" s="104"/>
    </row>
    <row r="84" spans="1:9" s="121" customFormat="1" ht="12.75" x14ac:dyDescent="0.2">
      <c r="A84" s="125"/>
      <c r="B84" s="104"/>
      <c r="C84" s="104"/>
      <c r="D84" s="273"/>
      <c r="E84" s="112" t="s">
        <v>466</v>
      </c>
      <c r="F84" s="109"/>
      <c r="G84" s="127"/>
      <c r="H84" s="104"/>
      <c r="I84" s="104"/>
    </row>
    <row r="85" spans="1:9" s="121" customFormat="1" ht="71.25" customHeight="1" x14ac:dyDescent="0.2">
      <c r="A85" s="125"/>
      <c r="B85" s="110" t="s">
        <v>714</v>
      </c>
      <c r="C85" s="109" t="s">
        <v>304</v>
      </c>
      <c r="D85" s="130" t="s">
        <v>494</v>
      </c>
      <c r="E85" s="109" t="s">
        <v>14</v>
      </c>
      <c r="F85" s="109" t="s">
        <v>1053</v>
      </c>
      <c r="G85" s="111" t="s">
        <v>692</v>
      </c>
      <c r="H85" s="109" t="s">
        <v>429</v>
      </c>
      <c r="I85" s="109" t="s">
        <v>15</v>
      </c>
    </row>
    <row r="86" spans="1:9" s="121" customFormat="1" ht="12.75" x14ac:dyDescent="0.2">
      <c r="A86" s="125"/>
      <c r="B86" s="104"/>
      <c r="C86" s="110" t="s">
        <v>15</v>
      </c>
      <c r="D86" s="280"/>
      <c r="E86" s="112" t="s">
        <v>15</v>
      </c>
      <c r="F86" s="109" t="s">
        <v>14</v>
      </c>
      <c r="G86" s="109" t="s">
        <v>14</v>
      </c>
      <c r="H86" s="109"/>
      <c r="I86" s="109"/>
    </row>
    <row r="87" spans="1:9" s="121" customFormat="1" ht="12.75" x14ac:dyDescent="0.2">
      <c r="A87" s="125"/>
      <c r="B87" s="104"/>
      <c r="C87" s="104"/>
      <c r="D87" s="281"/>
      <c r="E87" s="112" t="s">
        <v>296</v>
      </c>
      <c r="F87" s="109" t="s">
        <v>14</v>
      </c>
      <c r="G87" s="109" t="s">
        <v>14</v>
      </c>
      <c r="H87" s="109"/>
      <c r="I87" s="109"/>
    </row>
    <row r="88" spans="1:9" s="121" customFormat="1" ht="12.75" x14ac:dyDescent="0.2">
      <c r="A88" s="125"/>
      <c r="B88" s="104"/>
      <c r="C88" s="104"/>
      <c r="D88" s="282"/>
      <c r="E88" s="112" t="s">
        <v>340</v>
      </c>
      <c r="F88" s="109" t="s">
        <v>14</v>
      </c>
      <c r="G88" s="109" t="s">
        <v>14</v>
      </c>
      <c r="H88" s="109"/>
      <c r="I88" s="109"/>
    </row>
    <row r="89" spans="1:9" s="121" customFormat="1" ht="12.75" x14ac:dyDescent="0.2">
      <c r="A89" s="125"/>
      <c r="B89" s="104"/>
      <c r="C89" s="110" t="s">
        <v>242</v>
      </c>
      <c r="D89" s="280"/>
      <c r="E89" s="112" t="s">
        <v>297</v>
      </c>
      <c r="F89" s="109" t="s">
        <v>14</v>
      </c>
      <c r="G89" s="109" t="s">
        <v>14</v>
      </c>
      <c r="H89" s="109"/>
      <c r="I89" s="109"/>
    </row>
    <row r="90" spans="1:9" s="121" customFormat="1" ht="12.75" x14ac:dyDescent="0.2">
      <c r="A90" s="125"/>
      <c r="B90" s="104"/>
      <c r="C90" s="104"/>
      <c r="D90" s="281"/>
      <c r="E90" s="112" t="s">
        <v>298</v>
      </c>
      <c r="F90" s="109" t="s">
        <v>14</v>
      </c>
      <c r="G90" s="109" t="s">
        <v>14</v>
      </c>
      <c r="H90" s="109"/>
      <c r="I90" s="109"/>
    </row>
    <row r="91" spans="1:9" s="121" customFormat="1" ht="12.75" x14ac:dyDescent="0.2">
      <c r="A91" s="125"/>
      <c r="B91" s="104"/>
      <c r="C91" s="104"/>
      <c r="D91" s="281"/>
      <c r="E91" s="112" t="s">
        <v>299</v>
      </c>
      <c r="F91" s="109" t="s">
        <v>14</v>
      </c>
      <c r="G91" s="109" t="s">
        <v>14</v>
      </c>
      <c r="H91" s="109"/>
      <c r="I91" s="109"/>
    </row>
    <row r="92" spans="1:9" s="121" customFormat="1" ht="12.75" x14ac:dyDescent="0.2">
      <c r="A92" s="125"/>
      <c r="B92" s="104"/>
      <c r="C92" s="104"/>
      <c r="D92" s="281"/>
      <c r="E92" s="112" t="s">
        <v>300</v>
      </c>
      <c r="F92" s="109" t="s">
        <v>14</v>
      </c>
      <c r="G92" s="109" t="s">
        <v>14</v>
      </c>
      <c r="H92" s="109"/>
      <c r="I92" s="109"/>
    </row>
    <row r="93" spans="1:9" s="121" customFormat="1" ht="12.75" x14ac:dyDescent="0.2">
      <c r="A93" s="125"/>
      <c r="B93" s="104"/>
      <c r="C93" s="104"/>
      <c r="D93" s="281"/>
      <c r="E93" s="112" t="s">
        <v>301</v>
      </c>
      <c r="F93" s="109" t="s">
        <v>14</v>
      </c>
      <c r="G93" s="109" t="s">
        <v>14</v>
      </c>
      <c r="H93" s="109"/>
      <c r="I93" s="109"/>
    </row>
    <row r="94" spans="1:9" s="121" customFormat="1" ht="12.75" x14ac:dyDescent="0.2">
      <c r="A94" s="125"/>
      <c r="B94" s="104"/>
      <c r="C94" s="104"/>
      <c r="D94" s="281"/>
      <c r="E94" s="112" t="s">
        <v>302</v>
      </c>
      <c r="F94" s="109" t="s">
        <v>14</v>
      </c>
      <c r="G94" s="109" t="s">
        <v>14</v>
      </c>
      <c r="H94" s="109"/>
      <c r="I94" s="109"/>
    </row>
    <row r="95" spans="1:9" s="121" customFormat="1" ht="12.75" x14ac:dyDescent="0.2">
      <c r="A95" s="125"/>
      <c r="B95" s="104"/>
      <c r="C95" s="104"/>
      <c r="D95" s="281"/>
      <c r="E95" s="112" t="s">
        <v>342</v>
      </c>
      <c r="F95" s="109" t="s">
        <v>14</v>
      </c>
      <c r="G95" s="109" t="s">
        <v>14</v>
      </c>
      <c r="H95" s="109"/>
      <c r="I95" s="109"/>
    </row>
    <row r="96" spans="1:9" s="121" customFormat="1" ht="12.75" x14ac:dyDescent="0.2">
      <c r="A96" s="125"/>
      <c r="B96" s="104"/>
      <c r="C96" s="104"/>
      <c r="D96" s="282"/>
      <c r="E96" s="112" t="s">
        <v>465</v>
      </c>
      <c r="F96" s="109" t="s">
        <v>14</v>
      </c>
      <c r="G96" s="109" t="s">
        <v>14</v>
      </c>
      <c r="H96" s="109"/>
      <c r="I96" s="109"/>
    </row>
    <row r="97" spans="1:9" s="121" customFormat="1" ht="12.75" x14ac:dyDescent="0.2">
      <c r="A97" s="125"/>
      <c r="B97" s="104"/>
      <c r="C97" s="110" t="s">
        <v>310</v>
      </c>
      <c r="D97" s="273"/>
      <c r="E97" s="112" t="s">
        <v>308</v>
      </c>
      <c r="F97" s="109" t="s">
        <v>14</v>
      </c>
      <c r="G97" s="109" t="s">
        <v>14</v>
      </c>
      <c r="H97" s="109"/>
      <c r="I97" s="109"/>
    </row>
    <row r="98" spans="1:9" s="121" customFormat="1" ht="12.75" x14ac:dyDescent="0.2">
      <c r="A98" s="125"/>
      <c r="B98" s="104"/>
      <c r="C98" s="104"/>
      <c r="D98" s="273"/>
      <c r="E98" s="112" t="s">
        <v>309</v>
      </c>
      <c r="F98" s="109" t="s">
        <v>14</v>
      </c>
      <c r="G98" s="109" t="s">
        <v>14</v>
      </c>
      <c r="H98" s="109"/>
      <c r="I98" s="109"/>
    </row>
    <row r="99" spans="1:9" s="121" customFormat="1" ht="12.75" x14ac:dyDescent="0.2">
      <c r="A99" s="125"/>
      <c r="B99" s="104"/>
      <c r="C99" s="104"/>
      <c r="D99" s="273"/>
      <c r="E99" s="112" t="s">
        <v>307</v>
      </c>
      <c r="F99" s="109" t="s">
        <v>14</v>
      </c>
      <c r="G99" s="109" t="s">
        <v>14</v>
      </c>
      <c r="H99" s="109"/>
      <c r="I99" s="109"/>
    </row>
    <row r="100" spans="1:9" s="121" customFormat="1" ht="12.75" x14ac:dyDescent="0.2">
      <c r="A100" s="125"/>
      <c r="B100" s="104"/>
      <c r="C100" s="110" t="s">
        <v>21</v>
      </c>
      <c r="D100" s="273"/>
      <c r="E100" s="112" t="s">
        <v>312</v>
      </c>
      <c r="F100" s="109" t="s">
        <v>796</v>
      </c>
      <c r="G100" s="109" t="s">
        <v>14</v>
      </c>
      <c r="H100" s="109"/>
      <c r="I100" s="109"/>
    </row>
    <row r="101" spans="1:9" s="121" customFormat="1" ht="12.75" x14ac:dyDescent="0.2">
      <c r="A101" s="125"/>
      <c r="B101" s="104"/>
      <c r="C101" s="104"/>
      <c r="D101" s="273"/>
      <c r="E101" s="112" t="s">
        <v>781</v>
      </c>
      <c r="F101" s="109" t="s">
        <v>797</v>
      </c>
      <c r="G101" s="109" t="s">
        <v>14</v>
      </c>
      <c r="H101" s="109"/>
      <c r="I101" s="109"/>
    </row>
    <row r="102" spans="1:9" s="121" customFormat="1" ht="12.75" x14ac:dyDescent="0.2">
      <c r="A102" s="125"/>
      <c r="B102" s="104"/>
      <c r="C102" s="104"/>
      <c r="D102" s="273"/>
      <c r="E102" s="112" t="s">
        <v>311</v>
      </c>
      <c r="F102" s="109" t="s">
        <v>14</v>
      </c>
      <c r="G102" s="109" t="s">
        <v>14</v>
      </c>
      <c r="H102" s="109"/>
      <c r="I102" s="109"/>
    </row>
    <row r="103" spans="1:9" s="121" customFormat="1" ht="12.75" x14ac:dyDescent="0.2">
      <c r="A103" s="125"/>
      <c r="B103" s="104"/>
      <c r="C103" s="110" t="s">
        <v>315</v>
      </c>
      <c r="D103" s="273"/>
      <c r="E103" s="112" t="s">
        <v>314</v>
      </c>
      <c r="F103" s="109" t="s">
        <v>14</v>
      </c>
      <c r="G103" s="109" t="s">
        <v>14</v>
      </c>
      <c r="H103" s="109"/>
      <c r="I103" s="109"/>
    </row>
    <row r="104" spans="1:9" s="121" customFormat="1" ht="12.75" x14ac:dyDescent="0.2">
      <c r="A104" s="125"/>
      <c r="B104" s="104"/>
      <c r="C104" s="104"/>
      <c r="D104" s="273"/>
      <c r="E104" s="112" t="s">
        <v>313</v>
      </c>
      <c r="F104" s="109" t="s">
        <v>14</v>
      </c>
      <c r="G104" s="109" t="s">
        <v>14</v>
      </c>
      <c r="H104" s="109"/>
      <c r="I104" s="109"/>
    </row>
    <row r="105" spans="1:9" s="121" customFormat="1" ht="12.75" x14ac:dyDescent="0.2">
      <c r="A105" s="125"/>
      <c r="B105" s="104"/>
      <c r="C105" s="110" t="s">
        <v>255</v>
      </c>
      <c r="D105" s="273"/>
      <c r="E105" s="112" t="s">
        <v>355</v>
      </c>
      <c r="F105" s="109" t="s">
        <v>14</v>
      </c>
      <c r="G105" s="109" t="s">
        <v>14</v>
      </c>
      <c r="H105" s="109"/>
      <c r="I105" s="109"/>
    </row>
    <row r="106" spans="1:9" s="121" customFormat="1" ht="12.75" x14ac:dyDescent="0.2">
      <c r="A106" s="125"/>
      <c r="B106" s="104"/>
      <c r="C106" s="104"/>
      <c r="D106" s="273"/>
      <c r="E106" s="112" t="s">
        <v>316</v>
      </c>
      <c r="F106" s="109" t="s">
        <v>14</v>
      </c>
      <c r="G106" s="109" t="s">
        <v>14</v>
      </c>
      <c r="H106" s="109"/>
      <c r="I106" s="109"/>
    </row>
    <row r="107" spans="1:9" s="121" customFormat="1" ht="12.75" x14ac:dyDescent="0.2">
      <c r="A107" s="125"/>
      <c r="B107" s="104"/>
      <c r="C107" s="104"/>
      <c r="D107" s="273"/>
      <c r="E107" s="112" t="s">
        <v>317</v>
      </c>
      <c r="F107" s="109" t="s">
        <v>14</v>
      </c>
      <c r="G107" s="109" t="s">
        <v>14</v>
      </c>
      <c r="H107" s="109"/>
      <c r="I107" s="109"/>
    </row>
    <row r="108" spans="1:9" s="121" customFormat="1" ht="12.75" x14ac:dyDescent="0.2">
      <c r="A108" s="125"/>
      <c r="B108" s="104"/>
      <c r="C108" s="110" t="s">
        <v>319</v>
      </c>
      <c r="D108" s="273"/>
      <c r="E108" s="112" t="s">
        <v>320</v>
      </c>
      <c r="F108" s="109" t="s">
        <v>14</v>
      </c>
      <c r="G108" s="109" t="s">
        <v>14</v>
      </c>
      <c r="H108" s="109"/>
      <c r="I108" s="109"/>
    </row>
    <row r="109" spans="1:9" s="121" customFormat="1" ht="12.75" x14ac:dyDescent="0.2">
      <c r="A109" s="125"/>
      <c r="B109" s="104"/>
      <c r="C109" s="104"/>
      <c r="D109" s="273"/>
      <c r="E109" s="112" t="s">
        <v>322</v>
      </c>
      <c r="F109" s="109" t="s">
        <v>14</v>
      </c>
      <c r="G109" s="109" t="s">
        <v>14</v>
      </c>
      <c r="H109" s="109"/>
      <c r="I109" s="109"/>
    </row>
    <row r="110" spans="1:9" s="121" customFormat="1" ht="12.75" x14ac:dyDescent="0.2">
      <c r="A110" s="125"/>
      <c r="B110" s="104"/>
      <c r="C110" s="104"/>
      <c r="D110" s="273"/>
      <c r="E110" s="112" t="s">
        <v>318</v>
      </c>
      <c r="F110" s="109" t="s">
        <v>14</v>
      </c>
      <c r="G110" s="109" t="s">
        <v>14</v>
      </c>
      <c r="H110" s="109"/>
      <c r="I110" s="109"/>
    </row>
    <row r="111" spans="1:9" s="121" customFormat="1" ht="12.75" x14ac:dyDescent="0.2">
      <c r="A111" s="125"/>
      <c r="B111" s="104"/>
      <c r="C111" s="110" t="s">
        <v>324</v>
      </c>
      <c r="D111" s="273"/>
      <c r="E111" s="112" t="s">
        <v>323</v>
      </c>
      <c r="F111" s="109" t="s">
        <v>14</v>
      </c>
      <c r="G111" s="109" t="s">
        <v>14</v>
      </c>
      <c r="H111" s="109"/>
      <c r="I111" s="109"/>
    </row>
    <row r="112" spans="1:9" s="121" customFormat="1" ht="12.75" x14ac:dyDescent="0.2">
      <c r="A112" s="125"/>
      <c r="B112" s="104"/>
      <c r="C112" s="104"/>
      <c r="D112" s="273"/>
      <c r="E112" s="112" t="s">
        <v>321</v>
      </c>
      <c r="F112" s="109" t="s">
        <v>14</v>
      </c>
      <c r="G112" s="109" t="s">
        <v>14</v>
      </c>
      <c r="H112" s="109"/>
      <c r="I112" s="109"/>
    </row>
    <row r="113" spans="1:9" s="121" customFormat="1" ht="12.75" x14ac:dyDescent="0.2">
      <c r="A113" s="125"/>
      <c r="B113" s="104"/>
      <c r="C113" s="104"/>
      <c r="D113" s="273"/>
      <c r="E113" s="112" t="s">
        <v>237</v>
      </c>
      <c r="F113" s="109" t="s">
        <v>14</v>
      </c>
      <c r="G113" s="109" t="s">
        <v>14</v>
      </c>
      <c r="H113" s="109"/>
      <c r="I113" s="109"/>
    </row>
    <row r="114" spans="1:9" s="121" customFormat="1" ht="12.75" x14ac:dyDescent="0.2">
      <c r="A114" s="125"/>
      <c r="B114" s="104"/>
      <c r="C114" s="110" t="s">
        <v>325</v>
      </c>
      <c r="D114" s="273"/>
      <c r="E114" s="112" t="s">
        <v>345</v>
      </c>
      <c r="F114" s="109" t="s">
        <v>14</v>
      </c>
      <c r="G114" s="109" t="s">
        <v>14</v>
      </c>
      <c r="H114" s="109"/>
      <c r="I114" s="109"/>
    </row>
    <row r="115" spans="1:9" s="121" customFormat="1" ht="12.75" x14ac:dyDescent="0.2">
      <c r="A115" s="125"/>
      <c r="B115" s="104"/>
      <c r="C115" s="104"/>
      <c r="D115" s="273"/>
      <c r="E115" s="112" t="s">
        <v>346</v>
      </c>
      <c r="F115" s="109" t="s">
        <v>14</v>
      </c>
      <c r="G115" s="109" t="s">
        <v>14</v>
      </c>
      <c r="H115" s="109"/>
      <c r="I115" s="109"/>
    </row>
    <row r="116" spans="1:9" s="121" customFormat="1" ht="12.75" x14ac:dyDescent="0.2">
      <c r="A116" s="125"/>
      <c r="B116" s="104"/>
      <c r="C116" s="104"/>
      <c r="D116" s="273"/>
      <c r="E116" s="112" t="s">
        <v>343</v>
      </c>
      <c r="F116" s="109" t="s">
        <v>14</v>
      </c>
      <c r="G116" s="109" t="s">
        <v>14</v>
      </c>
      <c r="H116" s="109"/>
      <c r="I116" s="109"/>
    </row>
    <row r="117" spans="1:9" s="121" customFormat="1" ht="12.75" x14ac:dyDescent="0.2">
      <c r="A117" s="125"/>
      <c r="B117" s="104"/>
      <c r="C117" s="110" t="s">
        <v>328</v>
      </c>
      <c r="D117" s="273"/>
      <c r="E117" s="112" t="s">
        <v>327</v>
      </c>
      <c r="F117" s="109" t="s">
        <v>14</v>
      </c>
      <c r="G117" s="109" t="s">
        <v>14</v>
      </c>
      <c r="H117" s="109"/>
      <c r="I117" s="109"/>
    </row>
    <row r="118" spans="1:9" s="121" customFormat="1" ht="12.75" x14ac:dyDescent="0.2">
      <c r="A118" s="125"/>
      <c r="B118" s="104"/>
      <c r="C118" s="104"/>
      <c r="D118" s="273"/>
      <c r="E118" s="112" t="s">
        <v>326</v>
      </c>
      <c r="F118" s="109" t="s">
        <v>14</v>
      </c>
      <c r="G118" s="109" t="s">
        <v>14</v>
      </c>
      <c r="H118" s="109"/>
      <c r="I118" s="109"/>
    </row>
    <row r="119" spans="1:9" s="121" customFormat="1" ht="12.75" x14ac:dyDescent="0.2">
      <c r="A119" s="125"/>
      <c r="B119" s="104"/>
      <c r="C119" s="109" t="s">
        <v>254</v>
      </c>
      <c r="D119" s="130"/>
      <c r="E119" s="112" t="s">
        <v>254</v>
      </c>
      <c r="F119" s="109" t="s">
        <v>14</v>
      </c>
      <c r="G119" s="109" t="s">
        <v>14</v>
      </c>
      <c r="H119" s="109"/>
      <c r="I119" s="109"/>
    </row>
    <row r="120" spans="1:9" s="121" customFormat="1" ht="12.75" x14ac:dyDescent="0.2">
      <c r="A120" s="125"/>
      <c r="B120" s="104"/>
      <c r="C120" s="109" t="s">
        <v>22</v>
      </c>
      <c r="D120" s="130"/>
      <c r="E120" s="112" t="s">
        <v>22</v>
      </c>
      <c r="F120" s="109" t="s">
        <v>14</v>
      </c>
      <c r="G120" s="109" t="s">
        <v>14</v>
      </c>
      <c r="H120" s="109"/>
      <c r="I120" s="109"/>
    </row>
    <row r="121" spans="1:9" s="121" customFormat="1" ht="25.5" x14ac:dyDescent="0.2">
      <c r="A121" s="125"/>
      <c r="B121" s="104"/>
      <c r="C121" s="109" t="s">
        <v>341</v>
      </c>
      <c r="D121" s="130"/>
      <c r="E121" s="112" t="s">
        <v>341</v>
      </c>
      <c r="F121" s="109" t="s">
        <v>344</v>
      </c>
      <c r="G121" s="109" t="s">
        <v>14</v>
      </c>
      <c r="H121" s="109"/>
      <c r="I121" s="109"/>
    </row>
    <row r="122" spans="1:9" s="121" customFormat="1" ht="25.5" x14ac:dyDescent="0.2">
      <c r="A122" s="125"/>
      <c r="B122" s="110" t="s">
        <v>715</v>
      </c>
      <c r="C122" s="110" t="s">
        <v>291</v>
      </c>
      <c r="D122" s="273" t="s">
        <v>513</v>
      </c>
      <c r="E122" s="109"/>
      <c r="F122" s="109" t="s">
        <v>435</v>
      </c>
      <c r="G122" s="265" t="s">
        <v>690</v>
      </c>
      <c r="H122" s="110" t="s">
        <v>429</v>
      </c>
      <c r="I122" s="110" t="s">
        <v>334</v>
      </c>
    </row>
    <row r="123" spans="1:9" s="121" customFormat="1" ht="12.75" x14ac:dyDescent="0.2">
      <c r="A123" s="125"/>
      <c r="B123" s="104"/>
      <c r="C123" s="104"/>
      <c r="D123" s="273"/>
      <c r="E123" s="112" t="s">
        <v>249</v>
      </c>
      <c r="F123" s="109" t="s">
        <v>408</v>
      </c>
      <c r="G123" s="266"/>
      <c r="H123" s="104"/>
      <c r="I123" s="104"/>
    </row>
    <row r="124" spans="1:9" s="121" customFormat="1" ht="25.5" x14ac:dyDescent="0.2">
      <c r="A124" s="125"/>
      <c r="B124" s="104"/>
      <c r="C124" s="104"/>
      <c r="D124" s="273"/>
      <c r="E124" s="112" t="s">
        <v>23</v>
      </c>
      <c r="F124" s="109" t="s">
        <v>409</v>
      </c>
      <c r="G124" s="266"/>
      <c r="H124" s="104"/>
      <c r="I124" s="104"/>
    </row>
    <row r="125" spans="1:9" s="121" customFormat="1" ht="38.25" x14ac:dyDescent="0.2">
      <c r="A125" s="125"/>
      <c r="B125" s="104"/>
      <c r="C125" s="104"/>
      <c r="D125" s="273"/>
      <c r="E125" s="112" t="s">
        <v>347</v>
      </c>
      <c r="F125" s="109" t="s">
        <v>410</v>
      </c>
      <c r="G125" s="266"/>
      <c r="H125" s="104"/>
      <c r="I125" s="104"/>
    </row>
    <row r="126" spans="1:9" s="121" customFormat="1" ht="39.75" customHeight="1" x14ac:dyDescent="0.2">
      <c r="A126" s="125"/>
      <c r="B126" s="104"/>
      <c r="C126" s="104"/>
      <c r="D126" s="273"/>
      <c r="E126" s="112" t="s">
        <v>334</v>
      </c>
      <c r="F126" s="109" t="s">
        <v>411</v>
      </c>
      <c r="G126" s="266"/>
      <c r="H126" s="104"/>
      <c r="I126" s="104"/>
    </row>
    <row r="127" spans="1:9" s="121" customFormat="1" ht="29.25" customHeight="1" x14ac:dyDescent="0.2">
      <c r="A127" s="125"/>
      <c r="B127" s="104"/>
      <c r="C127" s="104"/>
      <c r="D127" s="273"/>
      <c r="E127" s="112" t="s">
        <v>24</v>
      </c>
      <c r="F127" s="109" t="s">
        <v>976</v>
      </c>
      <c r="G127" s="266"/>
      <c r="H127" s="104"/>
      <c r="I127" s="104"/>
    </row>
    <row r="128" spans="1:9" s="121" customFormat="1" ht="25.5" x14ac:dyDescent="0.2">
      <c r="A128" s="125"/>
      <c r="B128" s="104"/>
      <c r="C128" s="104"/>
      <c r="D128" s="273"/>
      <c r="E128" s="112" t="s">
        <v>25</v>
      </c>
      <c r="F128" s="109" t="s">
        <v>977</v>
      </c>
      <c r="G128" s="266"/>
      <c r="H128" s="104"/>
      <c r="I128" s="104"/>
    </row>
    <row r="129" spans="1:9" s="121" customFormat="1" ht="25.5" x14ac:dyDescent="0.2">
      <c r="A129" s="125"/>
      <c r="B129" s="104"/>
      <c r="C129" s="104"/>
      <c r="D129" s="273"/>
      <c r="E129" s="112" t="s">
        <v>26</v>
      </c>
      <c r="F129" s="109" t="s">
        <v>338</v>
      </c>
      <c r="G129" s="266"/>
      <c r="H129" s="104"/>
      <c r="I129" s="104"/>
    </row>
    <row r="130" spans="1:9" s="121" customFormat="1" ht="38.25" x14ac:dyDescent="0.2">
      <c r="A130" s="125"/>
      <c r="B130" s="109" t="s">
        <v>716</v>
      </c>
      <c r="C130" s="109" t="s">
        <v>293</v>
      </c>
      <c r="D130" s="120" t="s">
        <v>495</v>
      </c>
      <c r="E130" s="109" t="s">
        <v>14</v>
      </c>
      <c r="F130" s="109" t="s">
        <v>984</v>
      </c>
      <c r="G130" s="128" t="s">
        <v>691</v>
      </c>
      <c r="H130" s="109" t="s">
        <v>380</v>
      </c>
      <c r="I130" s="109" t="s">
        <v>454</v>
      </c>
    </row>
    <row r="131" spans="1:9" s="121" customFormat="1" ht="38.25" x14ac:dyDescent="0.2">
      <c r="A131" s="125"/>
      <c r="B131" s="109" t="s">
        <v>717</v>
      </c>
      <c r="C131" s="109" t="s">
        <v>877</v>
      </c>
      <c r="D131" s="120" t="s">
        <v>496</v>
      </c>
      <c r="E131" s="109" t="s">
        <v>14</v>
      </c>
      <c r="F131" s="109" t="s">
        <v>364</v>
      </c>
      <c r="G131" s="131" t="s">
        <v>691</v>
      </c>
      <c r="H131" s="109" t="s">
        <v>380</v>
      </c>
      <c r="I131" s="109" t="s">
        <v>455</v>
      </c>
    </row>
    <row r="132" spans="1:9" s="121" customFormat="1" ht="38.25" customHeight="1" x14ac:dyDescent="0.2">
      <c r="A132" s="125"/>
      <c r="B132" s="109" t="s">
        <v>718</v>
      </c>
      <c r="C132" s="109" t="s">
        <v>360</v>
      </c>
      <c r="D132" s="120" t="s">
        <v>498</v>
      </c>
      <c r="E132" s="109" t="s">
        <v>14</v>
      </c>
      <c r="F132" s="109" t="s">
        <v>955</v>
      </c>
      <c r="G132" s="111" t="s">
        <v>692</v>
      </c>
      <c r="H132" s="109" t="s">
        <v>436</v>
      </c>
      <c r="I132" s="109" t="s">
        <v>456</v>
      </c>
    </row>
    <row r="133" spans="1:9" s="121" customFormat="1" ht="28.5" customHeight="1" x14ac:dyDescent="0.2">
      <c r="A133" s="125"/>
      <c r="B133" s="110" t="s">
        <v>719</v>
      </c>
      <c r="C133" s="110" t="s">
        <v>573</v>
      </c>
      <c r="D133" s="273" t="s">
        <v>499</v>
      </c>
      <c r="E133" s="112" t="s">
        <v>92</v>
      </c>
      <c r="F133" s="110" t="s">
        <v>956</v>
      </c>
      <c r="G133" s="267" t="s">
        <v>692</v>
      </c>
      <c r="H133" s="110" t="s">
        <v>429</v>
      </c>
      <c r="I133" s="110" t="s">
        <v>92</v>
      </c>
    </row>
    <row r="134" spans="1:9" s="121" customFormat="1" ht="30" customHeight="1" x14ac:dyDescent="0.2">
      <c r="A134" s="125"/>
      <c r="B134" s="104"/>
      <c r="C134" s="104"/>
      <c r="D134" s="273"/>
      <c r="E134" s="112" t="s">
        <v>384</v>
      </c>
      <c r="F134" s="104"/>
      <c r="G134" s="271"/>
      <c r="H134" s="104"/>
      <c r="I134" s="104"/>
    </row>
    <row r="135" spans="1:9" s="121" customFormat="1" ht="51" x14ac:dyDescent="0.2">
      <c r="A135" s="125"/>
      <c r="B135" s="109" t="s">
        <v>720</v>
      </c>
      <c r="C135" s="109" t="s">
        <v>353</v>
      </c>
      <c r="D135" s="120" t="s">
        <v>514</v>
      </c>
      <c r="E135" s="109" t="s">
        <v>14</v>
      </c>
      <c r="F135" s="109" t="s">
        <v>1020</v>
      </c>
      <c r="G135" s="132" t="s">
        <v>690</v>
      </c>
      <c r="H135" s="109" t="s">
        <v>380</v>
      </c>
      <c r="I135" s="109" t="s">
        <v>467</v>
      </c>
    </row>
    <row r="136" spans="1:9" s="121" customFormat="1" ht="38.25" customHeight="1" x14ac:dyDescent="0.2">
      <c r="A136" s="125"/>
      <c r="B136" s="110" t="s">
        <v>721</v>
      </c>
      <c r="C136" s="110" t="s">
        <v>263</v>
      </c>
      <c r="D136" s="273" t="s">
        <v>520</v>
      </c>
      <c r="E136" s="112" t="s">
        <v>10</v>
      </c>
      <c r="F136" s="110" t="s">
        <v>403</v>
      </c>
      <c r="G136" s="267" t="s">
        <v>692</v>
      </c>
      <c r="H136" s="110" t="s">
        <v>429</v>
      </c>
      <c r="I136" s="110" t="s">
        <v>10</v>
      </c>
    </row>
    <row r="137" spans="1:9" s="121" customFormat="1" ht="12.75" x14ac:dyDescent="0.2">
      <c r="A137" s="125"/>
      <c r="B137" s="104"/>
      <c r="C137" s="104"/>
      <c r="D137" s="273"/>
      <c r="E137" s="112" t="s">
        <v>27</v>
      </c>
      <c r="F137" s="104"/>
      <c r="G137" s="271"/>
      <c r="H137" s="104"/>
      <c r="I137" s="104"/>
    </row>
    <row r="138" spans="1:9" s="121" customFormat="1" ht="34.5" customHeight="1" x14ac:dyDescent="0.2">
      <c r="A138" s="125"/>
      <c r="B138" s="110" t="s">
        <v>722</v>
      </c>
      <c r="C138" s="110" t="s">
        <v>12</v>
      </c>
      <c r="D138" s="273" t="s">
        <v>521</v>
      </c>
      <c r="E138" s="112" t="s">
        <v>92</v>
      </c>
      <c r="F138" s="110" t="s">
        <v>433</v>
      </c>
      <c r="G138" s="267" t="s">
        <v>692</v>
      </c>
      <c r="H138" s="110" t="s">
        <v>429</v>
      </c>
      <c r="I138" s="110" t="s">
        <v>92</v>
      </c>
    </row>
    <row r="139" spans="1:9" s="121" customFormat="1" ht="25.5" customHeight="1" x14ac:dyDescent="0.2">
      <c r="A139" s="125"/>
      <c r="B139" s="104"/>
      <c r="C139" s="104"/>
      <c r="D139" s="273"/>
      <c r="E139" s="112" t="s">
        <v>13</v>
      </c>
      <c r="F139" s="104"/>
      <c r="G139" s="268"/>
      <c r="H139" s="104"/>
      <c r="I139" s="104"/>
    </row>
    <row r="140" spans="1:9" s="121" customFormat="1" ht="12.75" x14ac:dyDescent="0.2">
      <c r="A140" s="125"/>
      <c r="B140" s="110" t="s">
        <v>723</v>
      </c>
      <c r="C140" s="110" t="s">
        <v>373</v>
      </c>
      <c r="D140" s="273" t="s">
        <v>497</v>
      </c>
      <c r="E140" s="112" t="s">
        <v>1003</v>
      </c>
      <c r="F140" s="110" t="s">
        <v>407</v>
      </c>
      <c r="G140" s="267" t="s">
        <v>692</v>
      </c>
      <c r="H140" s="110" t="s">
        <v>429</v>
      </c>
      <c r="I140" s="110" t="s">
        <v>381</v>
      </c>
    </row>
    <row r="141" spans="1:9" s="121" customFormat="1" ht="12.75" x14ac:dyDescent="0.2">
      <c r="A141" s="125"/>
      <c r="B141" s="104"/>
      <c r="C141" s="104"/>
      <c r="D141" s="273"/>
      <c r="E141" s="112" t="s">
        <v>381</v>
      </c>
      <c r="F141" s="104"/>
      <c r="G141" s="271"/>
      <c r="H141" s="104"/>
      <c r="I141" s="104"/>
    </row>
    <row r="142" spans="1:9" s="121" customFormat="1" ht="12.75" x14ac:dyDescent="0.2">
      <c r="A142" s="125"/>
      <c r="B142" s="104"/>
      <c r="C142" s="104"/>
      <c r="D142" s="273"/>
      <c r="E142" s="112" t="s">
        <v>253</v>
      </c>
      <c r="F142" s="104"/>
      <c r="G142" s="271"/>
      <c r="H142" s="104"/>
      <c r="I142" s="104"/>
    </row>
    <row r="143" spans="1:9" s="121" customFormat="1" ht="38.25" x14ac:dyDescent="0.2">
      <c r="A143" s="125"/>
      <c r="B143" s="109" t="s">
        <v>724</v>
      </c>
      <c r="C143" s="109" t="s">
        <v>985</v>
      </c>
      <c r="D143" s="120" t="s">
        <v>515</v>
      </c>
      <c r="E143" s="109" t="s">
        <v>14</v>
      </c>
      <c r="F143" s="109" t="s">
        <v>978</v>
      </c>
      <c r="G143" s="128" t="s">
        <v>691</v>
      </c>
      <c r="H143" s="109" t="s">
        <v>380</v>
      </c>
      <c r="I143" s="109" t="s">
        <v>468</v>
      </c>
    </row>
    <row r="144" spans="1:9" s="121" customFormat="1" ht="25.5" x14ac:dyDescent="0.2">
      <c r="A144" s="125"/>
      <c r="B144" s="109" t="s">
        <v>725</v>
      </c>
      <c r="C144" s="109" t="s">
        <v>987</v>
      </c>
      <c r="D144" s="120" t="s">
        <v>516</v>
      </c>
      <c r="E144" s="109" t="s">
        <v>14</v>
      </c>
      <c r="F144" s="109" t="s">
        <v>986</v>
      </c>
      <c r="G144" s="132" t="s">
        <v>690</v>
      </c>
      <c r="H144" s="109" t="s">
        <v>380</v>
      </c>
      <c r="I144" s="109" t="s">
        <v>469</v>
      </c>
    </row>
    <row r="145" spans="1:9" s="121" customFormat="1" ht="51" customHeight="1" x14ac:dyDescent="0.2">
      <c r="A145" s="125"/>
      <c r="B145" s="109" t="s">
        <v>726</v>
      </c>
      <c r="C145" s="109" t="s">
        <v>383</v>
      </c>
      <c r="D145" s="120" t="s">
        <v>517</v>
      </c>
      <c r="E145" s="109" t="s">
        <v>14</v>
      </c>
      <c r="F145" s="109" t="s">
        <v>434</v>
      </c>
      <c r="G145" s="132" t="s">
        <v>799</v>
      </c>
      <c r="H145" s="109" t="s">
        <v>380</v>
      </c>
      <c r="I145" s="109" t="s">
        <v>470</v>
      </c>
    </row>
    <row r="146" spans="1:9" s="121" customFormat="1" ht="38.25" customHeight="1" x14ac:dyDescent="0.2">
      <c r="A146" s="244" t="s">
        <v>698</v>
      </c>
      <c r="B146" s="109" t="s">
        <v>727</v>
      </c>
      <c r="C146" s="109" t="s">
        <v>574</v>
      </c>
      <c r="D146" s="120" t="s">
        <v>500</v>
      </c>
      <c r="E146" s="109" t="s">
        <v>14</v>
      </c>
      <c r="F146" s="109" t="s">
        <v>438</v>
      </c>
      <c r="G146" s="111" t="s">
        <v>692</v>
      </c>
      <c r="H146" s="109" t="s">
        <v>436</v>
      </c>
      <c r="I146" s="109" t="s">
        <v>457</v>
      </c>
    </row>
    <row r="147" spans="1:9" s="121" customFormat="1" ht="45" customHeight="1" x14ac:dyDescent="0.2">
      <c r="A147" s="245"/>
      <c r="B147" s="109" t="s">
        <v>728</v>
      </c>
      <c r="C147" s="109" t="s">
        <v>575</v>
      </c>
      <c r="D147" s="120" t="s">
        <v>501</v>
      </c>
      <c r="E147" s="109" t="s">
        <v>14</v>
      </c>
      <c r="F147" s="109" t="s">
        <v>401</v>
      </c>
      <c r="G147" s="111" t="s">
        <v>692</v>
      </c>
      <c r="H147" s="109" t="s">
        <v>436</v>
      </c>
      <c r="I147" s="109" t="s">
        <v>458</v>
      </c>
    </row>
    <row r="148" spans="1:9" s="121" customFormat="1" ht="15.75" customHeight="1" x14ac:dyDescent="0.2">
      <c r="A148" s="245"/>
      <c r="B148" s="110" t="s">
        <v>729</v>
      </c>
      <c r="C148" s="262" t="s">
        <v>502</v>
      </c>
      <c r="D148" s="273" t="s">
        <v>451</v>
      </c>
      <c r="E148" s="112" t="s">
        <v>285</v>
      </c>
      <c r="F148" s="262" t="s">
        <v>437</v>
      </c>
      <c r="G148" s="267" t="s">
        <v>692</v>
      </c>
      <c r="H148" s="262" t="s">
        <v>429</v>
      </c>
      <c r="I148" s="262" t="s">
        <v>286</v>
      </c>
    </row>
    <row r="149" spans="1:9" s="121" customFormat="1" ht="12.75" customHeight="1" x14ac:dyDescent="0.2">
      <c r="A149" s="245"/>
      <c r="B149" s="104"/>
      <c r="C149" s="264"/>
      <c r="D149" s="273"/>
      <c r="E149" s="112" t="s">
        <v>286</v>
      </c>
      <c r="F149" s="264"/>
      <c r="G149" s="271"/>
      <c r="H149" s="264"/>
      <c r="I149" s="264"/>
    </row>
    <row r="150" spans="1:9" s="121" customFormat="1" ht="12.75" x14ac:dyDescent="0.2">
      <c r="A150" s="125"/>
      <c r="B150" s="104"/>
      <c r="C150" s="264"/>
      <c r="D150" s="273"/>
      <c r="E150" s="112" t="s">
        <v>284</v>
      </c>
      <c r="F150" s="264"/>
      <c r="G150" s="271"/>
      <c r="H150" s="264"/>
      <c r="I150" s="264"/>
    </row>
    <row r="151" spans="1:9" s="121" customFormat="1" ht="12.75" x14ac:dyDescent="0.2">
      <c r="A151" s="125"/>
      <c r="B151" s="104"/>
      <c r="C151" s="263"/>
      <c r="D151" s="273"/>
      <c r="E151" s="112" t="s">
        <v>303</v>
      </c>
      <c r="F151" s="263"/>
      <c r="G151" s="271"/>
      <c r="H151" s="263"/>
      <c r="I151" s="263"/>
    </row>
    <row r="152" spans="1:9" s="121" customFormat="1" ht="16.5" customHeight="1" x14ac:dyDescent="0.2">
      <c r="A152" s="125"/>
      <c r="B152" s="110" t="s">
        <v>730</v>
      </c>
      <c r="C152" s="110" t="s">
        <v>262</v>
      </c>
      <c r="D152" s="273" t="s">
        <v>503</v>
      </c>
      <c r="E152" s="112" t="s">
        <v>11</v>
      </c>
      <c r="F152" s="262" t="s">
        <v>239</v>
      </c>
      <c r="G152" s="267" t="s">
        <v>692</v>
      </c>
      <c r="H152" s="109" t="s">
        <v>429</v>
      </c>
      <c r="I152" s="109" t="s">
        <v>11</v>
      </c>
    </row>
    <row r="153" spans="1:9" s="121" customFormat="1" ht="12.75" x14ac:dyDescent="0.2">
      <c r="A153" s="125"/>
      <c r="B153" s="104"/>
      <c r="C153" s="104"/>
      <c r="D153" s="273"/>
      <c r="E153" s="112" t="s">
        <v>238</v>
      </c>
      <c r="F153" s="264"/>
      <c r="G153" s="271"/>
      <c r="H153" s="109"/>
      <c r="I153" s="109"/>
    </row>
    <row r="154" spans="1:9" s="121" customFormat="1" ht="12.75" x14ac:dyDescent="0.2">
      <c r="A154" s="125"/>
      <c r="B154" s="104"/>
      <c r="C154" s="104"/>
      <c r="D154" s="273"/>
      <c r="E154" s="112" t="s">
        <v>68</v>
      </c>
      <c r="F154" s="263"/>
      <c r="G154" s="271"/>
      <c r="H154" s="109"/>
      <c r="I154" s="109"/>
    </row>
    <row r="155" spans="1:9" s="121" customFormat="1" ht="15" customHeight="1" x14ac:dyDescent="0.2">
      <c r="A155" s="125"/>
      <c r="B155" s="110" t="s">
        <v>731</v>
      </c>
      <c r="C155" s="262" t="s">
        <v>292</v>
      </c>
      <c r="D155" s="273" t="s">
        <v>504</v>
      </c>
      <c r="E155" s="112" t="s">
        <v>52</v>
      </c>
      <c r="F155" s="262" t="s">
        <v>569</v>
      </c>
      <c r="G155" s="267" t="s">
        <v>692</v>
      </c>
      <c r="H155" s="109" t="s">
        <v>429</v>
      </c>
      <c r="I155" s="109" t="s">
        <v>41</v>
      </c>
    </row>
    <row r="156" spans="1:9" s="121" customFormat="1" ht="12.75" x14ac:dyDescent="0.2">
      <c r="A156" s="125"/>
      <c r="B156" s="104"/>
      <c r="C156" s="263"/>
      <c r="D156" s="273"/>
      <c r="E156" s="112" t="s">
        <v>41</v>
      </c>
      <c r="F156" s="263"/>
      <c r="G156" s="271"/>
      <c r="H156" s="109"/>
      <c r="I156" s="109"/>
    </row>
    <row r="157" spans="1:9" s="121" customFormat="1" ht="12.75" customHeight="1" x14ac:dyDescent="0.2">
      <c r="A157" s="125"/>
      <c r="B157" s="110" t="s">
        <v>732</v>
      </c>
      <c r="C157" s="110" t="s">
        <v>361</v>
      </c>
      <c r="D157" s="273" t="s">
        <v>505</v>
      </c>
      <c r="E157" s="112" t="s">
        <v>382</v>
      </c>
      <c r="F157" s="110" t="s">
        <v>988</v>
      </c>
      <c r="G157" s="267" t="s">
        <v>692</v>
      </c>
      <c r="H157" s="110" t="s">
        <v>429</v>
      </c>
      <c r="I157" s="110" t="s">
        <v>382</v>
      </c>
    </row>
    <row r="158" spans="1:9" s="121" customFormat="1" ht="12.75" x14ac:dyDescent="0.2">
      <c r="A158" s="125"/>
      <c r="B158" s="104"/>
      <c r="C158" s="104"/>
      <c r="D158" s="273"/>
      <c r="E158" s="112" t="s">
        <v>1004</v>
      </c>
      <c r="F158" s="104"/>
      <c r="G158" s="271"/>
      <c r="H158" s="104"/>
      <c r="I158" s="104"/>
    </row>
    <row r="159" spans="1:9" s="121" customFormat="1" ht="12.75" x14ac:dyDescent="0.2">
      <c r="A159" s="125"/>
      <c r="B159" s="104"/>
      <c r="C159" s="104"/>
      <c r="D159" s="273"/>
      <c r="E159" s="112" t="s">
        <v>1005</v>
      </c>
      <c r="F159" s="104"/>
      <c r="G159" s="271"/>
      <c r="H159" s="104"/>
      <c r="I159" s="104"/>
    </row>
    <row r="160" spans="1:9" s="121" customFormat="1" ht="12.75" x14ac:dyDescent="0.2">
      <c r="A160" s="125"/>
      <c r="B160" s="104"/>
      <c r="C160" s="104"/>
      <c r="D160" s="273"/>
      <c r="E160" s="112" t="s">
        <v>1006</v>
      </c>
      <c r="F160" s="104"/>
      <c r="G160" s="271"/>
      <c r="H160" s="104"/>
      <c r="I160" s="104"/>
    </row>
    <row r="161" spans="1:9" s="121" customFormat="1" ht="12.75" x14ac:dyDescent="0.2">
      <c r="A161" s="125"/>
      <c r="B161" s="104"/>
      <c r="C161" s="104"/>
      <c r="D161" s="273"/>
      <c r="E161" s="112" t="s">
        <v>1007</v>
      </c>
      <c r="F161" s="104"/>
      <c r="G161" s="271"/>
      <c r="H161" s="104"/>
      <c r="I161" s="104"/>
    </row>
    <row r="162" spans="1:9" s="121" customFormat="1" ht="12.75" x14ac:dyDescent="0.2">
      <c r="A162" s="125"/>
      <c r="B162" s="104"/>
      <c r="C162" s="104"/>
      <c r="D162" s="273"/>
      <c r="E162" s="112" t="s">
        <v>1008</v>
      </c>
      <c r="F162" s="104"/>
      <c r="G162" s="271"/>
      <c r="H162" s="104"/>
      <c r="I162" s="104"/>
    </row>
    <row r="163" spans="1:9" s="121" customFormat="1" ht="12.75" x14ac:dyDescent="0.2">
      <c r="A163" s="125"/>
      <c r="B163" s="104"/>
      <c r="C163" s="104"/>
      <c r="D163" s="273"/>
      <c r="E163" s="112" t="s">
        <v>1009</v>
      </c>
      <c r="F163" s="104"/>
      <c r="G163" s="271"/>
      <c r="H163" s="104"/>
      <c r="I163" s="104"/>
    </row>
    <row r="164" spans="1:9" s="121" customFormat="1" ht="12.75" x14ac:dyDescent="0.2">
      <c r="A164" s="125"/>
      <c r="B164" s="104"/>
      <c r="C164" s="104"/>
      <c r="D164" s="273"/>
      <c r="E164" s="112" t="s">
        <v>1010</v>
      </c>
      <c r="F164" s="104"/>
      <c r="G164" s="271"/>
      <c r="H164" s="104"/>
      <c r="I164" s="104"/>
    </row>
    <row r="165" spans="1:9" s="121" customFormat="1" ht="12.75" x14ac:dyDescent="0.2">
      <c r="A165" s="125"/>
      <c r="B165" s="104"/>
      <c r="C165" s="104"/>
      <c r="D165" s="273"/>
      <c r="E165" s="112" t="s">
        <v>1034</v>
      </c>
      <c r="F165" s="104"/>
      <c r="G165" s="271"/>
      <c r="H165" s="104"/>
      <c r="I165" s="104"/>
    </row>
    <row r="166" spans="1:9" s="121" customFormat="1" ht="12.75" x14ac:dyDescent="0.2">
      <c r="A166" s="125"/>
      <c r="B166" s="104"/>
      <c r="C166" s="104"/>
      <c r="D166" s="273"/>
      <c r="E166" s="112" t="s">
        <v>1035</v>
      </c>
      <c r="F166" s="104"/>
      <c r="G166" s="271"/>
      <c r="H166" s="104"/>
      <c r="I166" s="104"/>
    </row>
    <row r="167" spans="1:9" s="121" customFormat="1" ht="12.75" x14ac:dyDescent="0.2">
      <c r="A167" s="125"/>
      <c r="B167" s="104"/>
      <c r="C167" s="104"/>
      <c r="D167" s="273"/>
      <c r="E167" s="112" t="s">
        <v>1011</v>
      </c>
      <c r="F167" s="104"/>
      <c r="G167" s="271"/>
      <c r="H167" s="104"/>
      <c r="I167" s="104"/>
    </row>
    <row r="168" spans="1:9" s="121" customFormat="1" ht="12.75" x14ac:dyDescent="0.2">
      <c r="A168" s="125"/>
      <c r="B168" s="104"/>
      <c r="C168" s="104"/>
      <c r="D168" s="273"/>
      <c r="E168" s="112" t="s">
        <v>1012</v>
      </c>
      <c r="F168" s="104"/>
      <c r="G168" s="271"/>
      <c r="H168" s="104"/>
      <c r="I168" s="104"/>
    </row>
    <row r="169" spans="1:9" s="121" customFormat="1" ht="12.75" x14ac:dyDescent="0.2">
      <c r="A169" s="125"/>
      <c r="B169" s="104"/>
      <c r="C169" s="104"/>
      <c r="D169" s="273"/>
      <c r="E169" s="112" t="s">
        <v>1013</v>
      </c>
      <c r="F169" s="104"/>
      <c r="G169" s="271"/>
      <c r="H169" s="104"/>
      <c r="I169" s="104"/>
    </row>
    <row r="170" spans="1:9" s="121" customFormat="1" ht="12.75" x14ac:dyDescent="0.2">
      <c r="A170" s="125"/>
      <c r="B170" s="104"/>
      <c r="C170" s="104"/>
      <c r="D170" s="273"/>
      <c r="E170" s="112" t="s">
        <v>1014</v>
      </c>
      <c r="F170" s="104"/>
      <c r="G170" s="271"/>
      <c r="H170" s="104"/>
      <c r="I170" s="104"/>
    </row>
    <row r="171" spans="1:9" s="121" customFormat="1" ht="12.75" x14ac:dyDescent="0.2">
      <c r="A171" s="125"/>
      <c r="B171" s="104"/>
      <c r="C171" s="104"/>
      <c r="D171" s="273"/>
      <c r="E171" s="112" t="s">
        <v>1015</v>
      </c>
      <c r="F171" s="104"/>
      <c r="G171" s="271"/>
      <c r="H171" s="104"/>
      <c r="I171" s="104"/>
    </row>
    <row r="172" spans="1:9" s="121" customFormat="1" ht="12.75" x14ac:dyDescent="0.2">
      <c r="A172" s="125"/>
      <c r="B172" s="104"/>
      <c r="C172" s="104"/>
      <c r="D172" s="273"/>
      <c r="E172" s="112" t="s">
        <v>1016</v>
      </c>
      <c r="F172" s="104"/>
      <c r="G172" s="271"/>
      <c r="H172" s="104"/>
      <c r="I172" s="104"/>
    </row>
    <row r="173" spans="1:9" s="121" customFormat="1" ht="12.75" x14ac:dyDescent="0.2">
      <c r="A173" s="125"/>
      <c r="B173" s="104"/>
      <c r="C173" s="104"/>
      <c r="D173" s="273"/>
      <c r="E173" s="112" t="s">
        <v>1017</v>
      </c>
      <c r="F173" s="104"/>
      <c r="G173" s="271"/>
      <c r="H173" s="104"/>
      <c r="I173" s="104"/>
    </row>
    <row r="174" spans="1:9" s="121" customFormat="1" ht="42.75" customHeight="1" x14ac:dyDescent="0.2">
      <c r="A174" s="244" t="s">
        <v>689</v>
      </c>
      <c r="B174" s="109" t="s">
        <v>733</v>
      </c>
      <c r="C174" s="109" t="s">
        <v>363</v>
      </c>
      <c r="D174" s="120" t="s">
        <v>518</v>
      </c>
      <c r="E174" s="109" t="s">
        <v>14</v>
      </c>
      <c r="F174" s="109" t="s">
        <v>572</v>
      </c>
      <c r="G174" s="132" t="s">
        <v>690</v>
      </c>
      <c r="H174" s="109" t="s">
        <v>380</v>
      </c>
      <c r="I174" s="109" t="s">
        <v>471</v>
      </c>
    </row>
    <row r="175" spans="1:9" s="121" customFormat="1" ht="34.5" customHeight="1" x14ac:dyDescent="0.2">
      <c r="A175" s="245"/>
      <c r="B175" s="109" t="s">
        <v>734</v>
      </c>
      <c r="C175" s="109" t="s">
        <v>348</v>
      </c>
      <c r="D175" s="120" t="s">
        <v>519</v>
      </c>
      <c r="E175" s="109" t="s">
        <v>14</v>
      </c>
      <c r="F175" s="109" t="s">
        <v>979</v>
      </c>
      <c r="G175" s="132" t="s">
        <v>690</v>
      </c>
      <c r="H175" s="109" t="s">
        <v>380</v>
      </c>
      <c r="I175" s="109" t="s">
        <v>472</v>
      </c>
    </row>
    <row r="176" spans="1:9" s="121" customFormat="1" ht="13.5" customHeight="1" x14ac:dyDescent="0.2">
      <c r="A176" s="245"/>
      <c r="B176" s="262" t="s">
        <v>735</v>
      </c>
      <c r="C176" s="262" t="s">
        <v>248</v>
      </c>
      <c r="D176" s="273" t="s">
        <v>523</v>
      </c>
      <c r="E176" s="112" t="s">
        <v>16</v>
      </c>
      <c r="F176" s="262" t="s">
        <v>957</v>
      </c>
      <c r="G176" s="272" t="s">
        <v>690</v>
      </c>
      <c r="H176" s="262" t="s">
        <v>429</v>
      </c>
      <c r="I176" s="262" t="s">
        <v>16</v>
      </c>
    </row>
    <row r="177" spans="1:9" s="121" customFormat="1" ht="12.75" customHeight="1" x14ac:dyDescent="0.2">
      <c r="A177" s="245"/>
      <c r="B177" s="264"/>
      <c r="C177" s="264"/>
      <c r="D177" s="273"/>
      <c r="E177" s="112" t="s">
        <v>196</v>
      </c>
      <c r="F177" s="264"/>
      <c r="G177" s="266"/>
      <c r="H177" s="264"/>
      <c r="I177" s="264"/>
    </row>
    <row r="178" spans="1:9" s="121" customFormat="1" ht="12.75" x14ac:dyDescent="0.2">
      <c r="A178" s="283"/>
      <c r="B178" s="264"/>
      <c r="C178" s="264"/>
      <c r="D178" s="273"/>
      <c r="E178" s="112" t="s">
        <v>198</v>
      </c>
      <c r="F178" s="264"/>
      <c r="G178" s="266"/>
      <c r="H178" s="264"/>
      <c r="I178" s="264"/>
    </row>
    <row r="179" spans="1:9" s="121" customFormat="1" ht="12.75" x14ac:dyDescent="0.2">
      <c r="A179" s="283"/>
      <c r="B179" s="264"/>
      <c r="C179" s="264"/>
      <c r="D179" s="273"/>
      <c r="E179" s="112" t="s">
        <v>200</v>
      </c>
      <c r="F179" s="264"/>
      <c r="G179" s="266"/>
      <c r="H179" s="264"/>
      <c r="I179" s="264"/>
    </row>
    <row r="180" spans="1:9" s="121" customFormat="1" ht="12.75" x14ac:dyDescent="0.2">
      <c r="A180" s="283"/>
      <c r="B180" s="264"/>
      <c r="C180" s="264"/>
      <c r="D180" s="273"/>
      <c r="E180" s="112" t="s">
        <v>203</v>
      </c>
      <c r="F180" s="264"/>
      <c r="G180" s="266"/>
      <c r="H180" s="264"/>
      <c r="I180" s="264"/>
    </row>
    <row r="181" spans="1:9" s="121" customFormat="1" ht="12.75" x14ac:dyDescent="0.2">
      <c r="A181" s="283"/>
      <c r="B181" s="264"/>
      <c r="C181" s="264"/>
      <c r="D181" s="273"/>
      <c r="E181" s="112" t="s">
        <v>205</v>
      </c>
      <c r="F181" s="264"/>
      <c r="G181" s="266"/>
      <c r="H181" s="264"/>
      <c r="I181" s="264"/>
    </row>
    <row r="182" spans="1:9" s="121" customFormat="1" ht="12.75" x14ac:dyDescent="0.2">
      <c r="A182" s="125"/>
      <c r="B182" s="264"/>
      <c r="C182" s="264"/>
      <c r="D182" s="273"/>
      <c r="E182" s="112" t="s">
        <v>208</v>
      </c>
      <c r="F182" s="264"/>
      <c r="G182" s="266"/>
      <c r="H182" s="264"/>
      <c r="I182" s="264"/>
    </row>
    <row r="183" spans="1:9" s="121" customFormat="1" ht="12.75" x14ac:dyDescent="0.2">
      <c r="A183" s="125"/>
      <c r="B183" s="264"/>
      <c r="C183" s="264"/>
      <c r="D183" s="273"/>
      <c r="E183" s="112" t="s">
        <v>211</v>
      </c>
      <c r="F183" s="264"/>
      <c r="G183" s="266"/>
      <c r="H183" s="264"/>
      <c r="I183" s="264"/>
    </row>
    <row r="184" spans="1:9" s="121" customFormat="1" ht="12.75" x14ac:dyDescent="0.2">
      <c r="A184" s="125"/>
      <c r="B184" s="264"/>
      <c r="C184" s="264"/>
      <c r="D184" s="273"/>
      <c r="E184" s="112" t="s">
        <v>214</v>
      </c>
      <c r="F184" s="264"/>
      <c r="G184" s="266"/>
      <c r="H184" s="264"/>
      <c r="I184" s="264"/>
    </row>
    <row r="185" spans="1:9" s="121" customFormat="1" ht="12.75" x14ac:dyDescent="0.2">
      <c r="A185" s="125"/>
      <c r="B185" s="263"/>
      <c r="C185" s="263"/>
      <c r="D185" s="273"/>
      <c r="E185" s="112" t="s">
        <v>237</v>
      </c>
      <c r="F185" s="263"/>
      <c r="G185" s="266"/>
      <c r="H185" s="263"/>
      <c r="I185" s="263"/>
    </row>
    <row r="186" spans="1:9" s="121" customFormat="1" ht="12.75" x14ac:dyDescent="0.2">
      <c r="A186" s="125"/>
      <c r="B186" s="262" t="s">
        <v>736</v>
      </c>
      <c r="C186" s="262" t="s">
        <v>265</v>
      </c>
      <c r="D186" s="273" t="s">
        <v>524</v>
      </c>
      <c r="E186" s="112" t="s">
        <v>371</v>
      </c>
      <c r="F186" s="110" t="s">
        <v>473</v>
      </c>
      <c r="G186" s="272" t="s">
        <v>690</v>
      </c>
      <c r="H186" s="262" t="s">
        <v>429</v>
      </c>
      <c r="I186" s="262" t="s">
        <v>288</v>
      </c>
    </row>
    <row r="187" spans="1:9" s="121" customFormat="1" ht="12.75" x14ac:dyDescent="0.2">
      <c r="A187" s="125"/>
      <c r="B187" s="263"/>
      <c r="C187" s="263"/>
      <c r="D187" s="273"/>
      <c r="E187" s="112" t="s">
        <v>288</v>
      </c>
      <c r="F187" s="104"/>
      <c r="G187" s="266"/>
      <c r="H187" s="263"/>
      <c r="I187" s="263"/>
    </row>
    <row r="188" spans="1:9" s="121" customFormat="1" ht="12.75" customHeight="1" x14ac:dyDescent="0.2">
      <c r="A188" s="125"/>
      <c r="B188" s="262" t="s">
        <v>737</v>
      </c>
      <c r="C188" s="262" t="s">
        <v>305</v>
      </c>
      <c r="D188" s="273" t="s">
        <v>522</v>
      </c>
      <c r="E188" s="112" t="s">
        <v>382</v>
      </c>
      <c r="F188" s="110" t="s">
        <v>404</v>
      </c>
      <c r="G188" s="272" t="s">
        <v>690</v>
      </c>
      <c r="H188" s="262" t="s">
        <v>429</v>
      </c>
      <c r="I188" s="262" t="s">
        <v>382</v>
      </c>
    </row>
    <row r="189" spans="1:9" s="121" customFormat="1" ht="12.75" x14ac:dyDescent="0.2">
      <c r="A189" s="125"/>
      <c r="B189" s="264"/>
      <c r="C189" s="264"/>
      <c r="D189" s="273"/>
      <c r="E189" s="112" t="s">
        <v>1004</v>
      </c>
      <c r="F189" s="104"/>
      <c r="G189" s="266"/>
      <c r="H189" s="264"/>
      <c r="I189" s="264"/>
    </row>
    <row r="190" spans="1:9" s="121" customFormat="1" ht="12.75" x14ac:dyDescent="0.2">
      <c r="A190" s="125"/>
      <c r="B190" s="264"/>
      <c r="C190" s="264"/>
      <c r="D190" s="273"/>
      <c r="E190" s="112" t="s">
        <v>1005</v>
      </c>
      <c r="F190" s="104"/>
      <c r="G190" s="266"/>
      <c r="H190" s="264"/>
      <c r="I190" s="264"/>
    </row>
    <row r="191" spans="1:9" s="121" customFormat="1" ht="12.75" x14ac:dyDescent="0.2">
      <c r="A191" s="125"/>
      <c r="B191" s="264"/>
      <c r="C191" s="264"/>
      <c r="D191" s="273"/>
      <c r="E191" s="112" t="s">
        <v>1006</v>
      </c>
      <c r="F191" s="104"/>
      <c r="G191" s="266"/>
      <c r="H191" s="264"/>
      <c r="I191" s="264"/>
    </row>
    <row r="192" spans="1:9" s="121" customFormat="1" ht="12.75" x14ac:dyDescent="0.2">
      <c r="A192" s="125"/>
      <c r="B192" s="264"/>
      <c r="C192" s="264"/>
      <c r="D192" s="273"/>
      <c r="E192" s="112" t="s">
        <v>1007</v>
      </c>
      <c r="F192" s="104"/>
      <c r="G192" s="266"/>
      <c r="H192" s="264"/>
      <c r="I192" s="264"/>
    </row>
    <row r="193" spans="1:9" s="121" customFormat="1" ht="12.75" x14ac:dyDescent="0.2">
      <c r="A193" s="125"/>
      <c r="B193" s="264"/>
      <c r="C193" s="264"/>
      <c r="D193" s="273"/>
      <c r="E193" s="112" t="s">
        <v>1008</v>
      </c>
      <c r="F193" s="104"/>
      <c r="G193" s="266"/>
      <c r="H193" s="264"/>
      <c r="I193" s="264"/>
    </row>
    <row r="194" spans="1:9" s="121" customFormat="1" ht="12.75" x14ac:dyDescent="0.2">
      <c r="A194" s="125"/>
      <c r="B194" s="264"/>
      <c r="C194" s="264"/>
      <c r="D194" s="273"/>
      <c r="E194" s="112" t="s">
        <v>1009</v>
      </c>
      <c r="F194" s="104"/>
      <c r="G194" s="266"/>
      <c r="H194" s="264"/>
      <c r="I194" s="264"/>
    </row>
    <row r="195" spans="1:9" s="121" customFormat="1" ht="12.75" x14ac:dyDescent="0.2">
      <c r="A195" s="125"/>
      <c r="B195" s="264"/>
      <c r="C195" s="264"/>
      <c r="D195" s="273"/>
      <c r="E195" s="112" t="s">
        <v>1010</v>
      </c>
      <c r="F195" s="104"/>
      <c r="G195" s="266"/>
      <c r="H195" s="264"/>
      <c r="I195" s="264"/>
    </row>
    <row r="196" spans="1:9" s="121" customFormat="1" ht="12.75" x14ac:dyDescent="0.2">
      <c r="A196" s="125"/>
      <c r="B196" s="264"/>
      <c r="C196" s="264"/>
      <c r="D196" s="273"/>
      <c r="E196" s="112" t="s">
        <v>1034</v>
      </c>
      <c r="F196" s="104"/>
      <c r="G196" s="266"/>
      <c r="H196" s="264"/>
      <c r="I196" s="264"/>
    </row>
    <row r="197" spans="1:9" s="121" customFormat="1" ht="12.75" x14ac:dyDescent="0.2">
      <c r="A197" s="125"/>
      <c r="B197" s="264"/>
      <c r="C197" s="264"/>
      <c r="D197" s="273"/>
      <c r="E197" s="112" t="s">
        <v>1035</v>
      </c>
      <c r="F197" s="104"/>
      <c r="G197" s="266"/>
      <c r="H197" s="264"/>
      <c r="I197" s="264"/>
    </row>
    <row r="198" spans="1:9" s="121" customFormat="1" ht="12.75" x14ac:dyDescent="0.2">
      <c r="A198" s="125"/>
      <c r="B198" s="264"/>
      <c r="C198" s="264"/>
      <c r="D198" s="273"/>
      <c r="E198" s="112" t="s">
        <v>1011</v>
      </c>
      <c r="F198" s="104"/>
      <c r="G198" s="266"/>
      <c r="H198" s="264"/>
      <c r="I198" s="264"/>
    </row>
    <row r="199" spans="1:9" s="121" customFormat="1" ht="12.75" x14ac:dyDescent="0.2">
      <c r="A199" s="125"/>
      <c r="B199" s="264"/>
      <c r="C199" s="264"/>
      <c r="D199" s="273"/>
      <c r="E199" s="112" t="s">
        <v>1012</v>
      </c>
      <c r="F199" s="104"/>
      <c r="G199" s="266"/>
      <c r="H199" s="264"/>
      <c r="I199" s="264"/>
    </row>
    <row r="200" spans="1:9" s="121" customFormat="1" ht="12.75" x14ac:dyDescent="0.2">
      <c r="A200" s="125"/>
      <c r="B200" s="264"/>
      <c r="C200" s="264"/>
      <c r="D200" s="273"/>
      <c r="E200" s="112" t="s">
        <v>1013</v>
      </c>
      <c r="F200" s="104"/>
      <c r="G200" s="266"/>
      <c r="H200" s="264"/>
      <c r="I200" s="264"/>
    </row>
    <row r="201" spans="1:9" s="121" customFormat="1" ht="12.75" x14ac:dyDescent="0.2">
      <c r="A201" s="125"/>
      <c r="B201" s="264"/>
      <c r="C201" s="264"/>
      <c r="D201" s="273"/>
      <c r="E201" s="112" t="s">
        <v>1014</v>
      </c>
      <c r="F201" s="104"/>
      <c r="G201" s="266"/>
      <c r="H201" s="264"/>
      <c r="I201" s="264"/>
    </row>
    <row r="202" spans="1:9" s="121" customFormat="1" ht="12.75" x14ac:dyDescent="0.2">
      <c r="A202" s="125"/>
      <c r="B202" s="264"/>
      <c r="C202" s="264"/>
      <c r="D202" s="273"/>
      <c r="E202" s="112" t="s">
        <v>1015</v>
      </c>
      <c r="F202" s="104"/>
      <c r="G202" s="266"/>
      <c r="H202" s="264"/>
      <c r="I202" s="264"/>
    </row>
    <row r="203" spans="1:9" s="121" customFormat="1" ht="12.75" x14ac:dyDescent="0.2">
      <c r="A203" s="125"/>
      <c r="B203" s="264"/>
      <c r="C203" s="264"/>
      <c r="D203" s="273"/>
      <c r="E203" s="112" t="s">
        <v>1016</v>
      </c>
      <c r="F203" s="104"/>
      <c r="G203" s="266"/>
      <c r="H203" s="264"/>
      <c r="I203" s="264"/>
    </row>
    <row r="204" spans="1:9" s="121" customFormat="1" ht="12.75" x14ac:dyDescent="0.2">
      <c r="A204" s="125"/>
      <c r="B204" s="263"/>
      <c r="C204" s="263"/>
      <c r="D204" s="273"/>
      <c r="E204" s="112" t="s">
        <v>1017</v>
      </c>
      <c r="F204" s="104"/>
      <c r="G204" s="266"/>
      <c r="H204" s="263"/>
      <c r="I204" s="263"/>
    </row>
    <row r="205" spans="1:9" s="121" customFormat="1" ht="43.5" customHeight="1" x14ac:dyDescent="0.2">
      <c r="A205" s="125"/>
      <c r="B205" s="109" t="s">
        <v>738</v>
      </c>
      <c r="C205" s="109" t="s">
        <v>989</v>
      </c>
      <c r="D205" s="120" t="s">
        <v>528</v>
      </c>
      <c r="E205" s="109" t="s">
        <v>14</v>
      </c>
      <c r="F205" s="109" t="s">
        <v>1000</v>
      </c>
      <c r="G205" s="133" t="s">
        <v>690</v>
      </c>
      <c r="H205" s="109" t="s">
        <v>380</v>
      </c>
      <c r="I205" s="109" t="s">
        <v>475</v>
      </c>
    </row>
    <row r="206" spans="1:9" s="121" customFormat="1" ht="44.25" customHeight="1" x14ac:dyDescent="0.2">
      <c r="A206" s="125"/>
      <c r="B206" s="109" t="s">
        <v>739</v>
      </c>
      <c r="C206" s="109" t="s">
        <v>388</v>
      </c>
      <c r="D206" s="120" t="s">
        <v>528</v>
      </c>
      <c r="E206" s="109" t="s">
        <v>14</v>
      </c>
      <c r="F206" s="109" t="s">
        <v>1001</v>
      </c>
      <c r="G206" s="133" t="s">
        <v>690</v>
      </c>
      <c r="H206" s="109" t="s">
        <v>380</v>
      </c>
      <c r="I206" s="109" t="s">
        <v>475</v>
      </c>
    </row>
    <row r="207" spans="1:9" s="121" customFormat="1" ht="16.5" customHeight="1" x14ac:dyDescent="0.2">
      <c r="A207" s="125"/>
      <c r="B207" s="262" t="s">
        <v>740</v>
      </c>
      <c r="C207" s="262" t="s">
        <v>17</v>
      </c>
      <c r="D207" s="273" t="s">
        <v>525</v>
      </c>
      <c r="E207" s="112" t="s">
        <v>356</v>
      </c>
      <c r="F207" s="262" t="s">
        <v>396</v>
      </c>
      <c r="G207" s="272" t="s">
        <v>690</v>
      </c>
      <c r="H207" s="262" t="s">
        <v>429</v>
      </c>
      <c r="I207" s="262" t="s">
        <v>356</v>
      </c>
    </row>
    <row r="208" spans="1:9" s="121" customFormat="1" ht="12.75" x14ac:dyDescent="0.2">
      <c r="A208" s="125"/>
      <c r="B208" s="264"/>
      <c r="C208" s="264"/>
      <c r="D208" s="273"/>
      <c r="E208" s="112" t="s">
        <v>357</v>
      </c>
      <c r="F208" s="264"/>
      <c r="G208" s="266"/>
      <c r="H208" s="264"/>
      <c r="I208" s="264"/>
    </row>
    <row r="209" spans="1:9" s="121" customFormat="1" ht="12.75" x14ac:dyDescent="0.2">
      <c r="A209" s="125"/>
      <c r="B209" s="264"/>
      <c r="C209" s="264"/>
      <c r="D209" s="273"/>
      <c r="E209" s="112" t="s">
        <v>243</v>
      </c>
      <c r="F209" s="264"/>
      <c r="G209" s="266"/>
      <c r="H209" s="264"/>
      <c r="I209" s="264"/>
    </row>
    <row r="210" spans="1:9" s="121" customFormat="1" ht="12.75" x14ac:dyDescent="0.2">
      <c r="A210" s="125"/>
      <c r="B210" s="263"/>
      <c r="C210" s="263"/>
      <c r="D210" s="273"/>
      <c r="E210" s="112" t="s">
        <v>244</v>
      </c>
      <c r="F210" s="263"/>
      <c r="G210" s="266"/>
      <c r="H210" s="263"/>
      <c r="I210" s="263"/>
    </row>
    <row r="211" spans="1:9" s="121" customFormat="1" ht="15" customHeight="1" x14ac:dyDescent="0.2">
      <c r="A211" s="125"/>
      <c r="B211" s="262" t="s">
        <v>741</v>
      </c>
      <c r="C211" s="262" t="s">
        <v>264</v>
      </c>
      <c r="D211" s="273" t="s">
        <v>526</v>
      </c>
      <c r="E211" s="112" t="s">
        <v>289</v>
      </c>
      <c r="F211" s="262" t="s">
        <v>432</v>
      </c>
      <c r="G211" s="272" t="s">
        <v>690</v>
      </c>
      <c r="H211" s="262" t="s">
        <v>429</v>
      </c>
      <c r="I211" s="262" t="s">
        <v>289</v>
      </c>
    </row>
    <row r="212" spans="1:9" s="121" customFormat="1" ht="12.75" x14ac:dyDescent="0.2">
      <c r="A212" s="125"/>
      <c r="B212" s="264"/>
      <c r="C212" s="264"/>
      <c r="D212" s="273"/>
      <c r="E212" s="112" t="s">
        <v>294</v>
      </c>
      <c r="F212" s="264"/>
      <c r="G212" s="266"/>
      <c r="H212" s="264"/>
      <c r="I212" s="264"/>
    </row>
    <row r="213" spans="1:9" s="121" customFormat="1" ht="12.75" x14ac:dyDescent="0.2">
      <c r="A213" s="125"/>
      <c r="B213" s="264"/>
      <c r="C213" s="264"/>
      <c r="D213" s="273"/>
      <c r="E213" s="112" t="s">
        <v>295</v>
      </c>
      <c r="F213" s="264"/>
      <c r="G213" s="266"/>
      <c r="H213" s="264"/>
      <c r="I213" s="264"/>
    </row>
    <row r="214" spans="1:9" s="121" customFormat="1" ht="12.75" x14ac:dyDescent="0.2">
      <c r="A214" s="125"/>
      <c r="B214" s="263"/>
      <c r="C214" s="263"/>
      <c r="D214" s="273"/>
      <c r="E214" s="112" t="s">
        <v>333</v>
      </c>
      <c r="F214" s="263"/>
      <c r="G214" s="266"/>
      <c r="H214" s="263"/>
      <c r="I214" s="263"/>
    </row>
    <row r="215" spans="1:9" s="121" customFormat="1" ht="12.75" x14ac:dyDescent="0.2">
      <c r="A215" s="125"/>
      <c r="B215" s="262" t="s">
        <v>742</v>
      </c>
      <c r="C215" s="262" t="s">
        <v>266</v>
      </c>
      <c r="D215" s="273" t="s">
        <v>527</v>
      </c>
      <c r="E215" s="112" t="s">
        <v>287</v>
      </c>
      <c r="F215" s="262" t="s">
        <v>474</v>
      </c>
      <c r="G215" s="272" t="s">
        <v>690</v>
      </c>
      <c r="H215" s="262" t="s">
        <v>429</v>
      </c>
      <c r="I215" s="262" t="s">
        <v>290</v>
      </c>
    </row>
    <row r="216" spans="1:9" s="121" customFormat="1" ht="12.75" x14ac:dyDescent="0.2">
      <c r="A216" s="125"/>
      <c r="B216" s="263"/>
      <c r="C216" s="263"/>
      <c r="D216" s="273"/>
      <c r="E216" s="112" t="s">
        <v>290</v>
      </c>
      <c r="F216" s="263"/>
      <c r="G216" s="266"/>
      <c r="H216" s="263"/>
      <c r="I216" s="263"/>
    </row>
    <row r="217" spans="1:9" s="121" customFormat="1" ht="51" x14ac:dyDescent="0.2">
      <c r="A217" s="125"/>
      <c r="B217" s="109" t="s">
        <v>743</v>
      </c>
      <c r="C217" s="109" t="s">
        <v>389</v>
      </c>
      <c r="D217" s="120" t="s">
        <v>529</v>
      </c>
      <c r="E217" s="109" t="s">
        <v>14</v>
      </c>
      <c r="F217" s="109" t="s">
        <v>990</v>
      </c>
      <c r="G217" s="133" t="s">
        <v>690</v>
      </c>
      <c r="H217" s="109" t="s">
        <v>380</v>
      </c>
      <c r="I217" s="109" t="s">
        <v>476</v>
      </c>
    </row>
    <row r="218" spans="1:9" s="121" customFormat="1" ht="32.25" customHeight="1" x14ac:dyDescent="0.2">
      <c r="A218" s="125"/>
      <c r="B218" s="109" t="s">
        <v>744</v>
      </c>
      <c r="C218" s="109" t="s">
        <v>980</v>
      </c>
      <c r="D218" s="120" t="s">
        <v>530</v>
      </c>
      <c r="E218" s="109" t="s">
        <v>14</v>
      </c>
      <c r="F218" s="109" t="s">
        <v>405</v>
      </c>
      <c r="G218" s="133" t="s">
        <v>690</v>
      </c>
      <c r="H218" s="109" t="s">
        <v>380</v>
      </c>
      <c r="I218" s="109" t="s">
        <v>477</v>
      </c>
    </row>
    <row r="219" spans="1:9" s="121" customFormat="1" ht="160.5" customHeight="1" x14ac:dyDescent="0.2">
      <c r="A219" s="125"/>
      <c r="B219" s="109" t="s">
        <v>745</v>
      </c>
      <c r="C219" s="109" t="s">
        <v>390</v>
      </c>
      <c r="D219" s="120" t="s">
        <v>531</v>
      </c>
      <c r="E219" s="109" t="s">
        <v>14</v>
      </c>
      <c r="F219" s="109" t="s">
        <v>981</v>
      </c>
      <c r="G219" s="133" t="s">
        <v>690</v>
      </c>
      <c r="H219" s="109" t="s">
        <v>380</v>
      </c>
      <c r="I219" s="109" t="s">
        <v>478</v>
      </c>
    </row>
    <row r="220" spans="1:9" s="121" customFormat="1" ht="51" customHeight="1" x14ac:dyDescent="0.2">
      <c r="A220" s="125"/>
      <c r="B220" s="109" t="s">
        <v>746</v>
      </c>
      <c r="C220" s="109" t="s">
        <v>391</v>
      </c>
      <c r="D220" s="120" t="s">
        <v>532</v>
      </c>
      <c r="E220" s="109" t="s">
        <v>14</v>
      </c>
      <c r="F220" s="109" t="s">
        <v>1054</v>
      </c>
      <c r="G220" s="132" t="s">
        <v>690</v>
      </c>
      <c r="H220" s="109" t="s">
        <v>380</v>
      </c>
      <c r="I220" s="109" t="s">
        <v>479</v>
      </c>
    </row>
    <row r="221" spans="1:9" s="121" customFormat="1" ht="25.5" x14ac:dyDescent="0.2">
      <c r="A221" s="125"/>
      <c r="B221" s="109" t="s">
        <v>747</v>
      </c>
      <c r="C221" s="109" t="s">
        <v>392</v>
      </c>
      <c r="D221" s="120" t="s">
        <v>533</v>
      </c>
      <c r="E221" s="109" t="s">
        <v>14</v>
      </c>
      <c r="F221" s="109" t="s">
        <v>991</v>
      </c>
      <c r="G221" s="133" t="s">
        <v>690</v>
      </c>
      <c r="H221" s="109" t="s">
        <v>380</v>
      </c>
      <c r="I221" s="109" t="s">
        <v>468</v>
      </c>
    </row>
    <row r="222" spans="1:9" s="121" customFormat="1" ht="27" customHeight="1" x14ac:dyDescent="0.2">
      <c r="A222" s="125"/>
      <c r="B222" s="109" t="s">
        <v>748</v>
      </c>
      <c r="C222" s="109" t="s">
        <v>418</v>
      </c>
      <c r="D222" s="120" t="s">
        <v>534</v>
      </c>
      <c r="E222" s="109" t="s">
        <v>14</v>
      </c>
      <c r="F222" s="109" t="s">
        <v>992</v>
      </c>
      <c r="G222" s="133" t="s">
        <v>690</v>
      </c>
      <c r="H222" s="109" t="s">
        <v>380</v>
      </c>
      <c r="I222" s="109" t="s">
        <v>468</v>
      </c>
    </row>
    <row r="223" spans="1:9" s="121" customFormat="1" ht="12.75" customHeight="1" x14ac:dyDescent="0.2">
      <c r="A223" s="244" t="s">
        <v>699</v>
      </c>
      <c r="B223" s="262" t="s">
        <v>749</v>
      </c>
      <c r="C223" s="262" t="s">
        <v>972</v>
      </c>
      <c r="D223" s="120"/>
      <c r="E223" s="112" t="s">
        <v>973</v>
      </c>
      <c r="F223" s="262" t="s">
        <v>975</v>
      </c>
      <c r="G223" s="269" t="s">
        <v>691</v>
      </c>
      <c r="H223" s="262" t="s">
        <v>429</v>
      </c>
      <c r="I223" s="262" t="s">
        <v>973</v>
      </c>
    </row>
    <row r="224" spans="1:9" s="121" customFormat="1" ht="12.75" customHeight="1" x14ac:dyDescent="0.2">
      <c r="A224" s="245"/>
      <c r="B224" s="263"/>
      <c r="C224" s="263"/>
      <c r="D224" s="120"/>
      <c r="E224" s="112" t="s">
        <v>974</v>
      </c>
      <c r="F224" s="263"/>
      <c r="G224" s="270"/>
      <c r="H224" s="263"/>
      <c r="I224" s="263"/>
    </row>
    <row r="225" spans="1:9" s="121" customFormat="1" ht="25.5" customHeight="1" x14ac:dyDescent="0.2">
      <c r="A225" s="245"/>
      <c r="B225" s="109" t="s">
        <v>750</v>
      </c>
      <c r="C225" s="109" t="s">
        <v>427</v>
      </c>
      <c r="D225" s="120" t="s">
        <v>543</v>
      </c>
      <c r="E225" s="109" t="s">
        <v>14</v>
      </c>
      <c r="F225" s="109" t="s">
        <v>406</v>
      </c>
      <c r="G225" s="128" t="s">
        <v>691</v>
      </c>
      <c r="H225" s="109" t="s">
        <v>380</v>
      </c>
      <c r="I225" s="109" t="s">
        <v>481</v>
      </c>
    </row>
    <row r="226" spans="1:9" s="121" customFormat="1" ht="30" customHeight="1" x14ac:dyDescent="0.2">
      <c r="A226" s="245"/>
      <c r="B226" s="109" t="s">
        <v>751</v>
      </c>
      <c r="C226" s="109" t="s">
        <v>395</v>
      </c>
      <c r="D226" s="120" t="s">
        <v>542</v>
      </c>
      <c r="E226" s="109" t="s">
        <v>14</v>
      </c>
      <c r="F226" s="109" t="s">
        <v>329</v>
      </c>
      <c r="G226" s="128" t="s">
        <v>691</v>
      </c>
      <c r="H226" s="109" t="s">
        <v>380</v>
      </c>
      <c r="I226" s="109" t="s">
        <v>481</v>
      </c>
    </row>
    <row r="227" spans="1:9" s="121" customFormat="1" ht="12.75" x14ac:dyDescent="0.2">
      <c r="A227" s="276"/>
      <c r="B227" s="262" t="s">
        <v>752</v>
      </c>
      <c r="C227" s="262" t="s">
        <v>967</v>
      </c>
      <c r="D227" s="273" t="s">
        <v>541</v>
      </c>
      <c r="E227" s="112" t="s">
        <v>788</v>
      </c>
      <c r="F227" s="262" t="s">
        <v>480</v>
      </c>
      <c r="G227" s="269" t="s">
        <v>691</v>
      </c>
      <c r="H227" s="262" t="s">
        <v>429</v>
      </c>
      <c r="I227" s="262" t="s">
        <v>788</v>
      </c>
    </row>
    <row r="228" spans="1:9" s="121" customFormat="1" ht="12.75" x14ac:dyDescent="0.2">
      <c r="A228" s="276"/>
      <c r="B228" s="263"/>
      <c r="C228" s="263"/>
      <c r="D228" s="273"/>
      <c r="E228" s="112" t="s">
        <v>290</v>
      </c>
      <c r="F228" s="263"/>
      <c r="G228" s="270"/>
      <c r="H228" s="263"/>
      <c r="I228" s="263"/>
    </row>
    <row r="229" spans="1:9" s="121" customFormat="1" ht="12.75" x14ac:dyDescent="0.2">
      <c r="A229" s="276"/>
      <c r="B229" s="109" t="s">
        <v>753</v>
      </c>
      <c r="C229" s="109" t="s">
        <v>968</v>
      </c>
      <c r="D229" s="120" t="s">
        <v>544</v>
      </c>
      <c r="E229" s="109" t="s">
        <v>14</v>
      </c>
      <c r="F229" s="109" t="s">
        <v>397</v>
      </c>
      <c r="G229" s="128" t="s">
        <v>691</v>
      </c>
      <c r="H229" s="109" t="s">
        <v>380</v>
      </c>
      <c r="I229" s="109" t="s">
        <v>476</v>
      </c>
    </row>
    <row r="230" spans="1:9" s="121" customFormat="1" ht="12.75" x14ac:dyDescent="0.2">
      <c r="A230" s="276"/>
      <c r="B230" s="109" t="s">
        <v>754</v>
      </c>
      <c r="C230" s="109" t="s">
        <v>969</v>
      </c>
      <c r="D230" s="120" t="s">
        <v>545</v>
      </c>
      <c r="E230" s="109" t="s">
        <v>14</v>
      </c>
      <c r="F230" s="109" t="s">
        <v>993</v>
      </c>
      <c r="G230" s="128" t="s">
        <v>691</v>
      </c>
      <c r="H230" s="109" t="s">
        <v>380</v>
      </c>
      <c r="I230" s="109" t="s">
        <v>476</v>
      </c>
    </row>
    <row r="231" spans="1:9" s="121" customFormat="1" ht="12.75" x14ac:dyDescent="0.2">
      <c r="A231" s="276"/>
      <c r="B231" s="109" t="s">
        <v>755</v>
      </c>
      <c r="C231" s="109" t="s">
        <v>970</v>
      </c>
      <c r="D231" s="120" t="s">
        <v>546</v>
      </c>
      <c r="E231" s="109" t="s">
        <v>14</v>
      </c>
      <c r="F231" s="109" t="s">
        <v>398</v>
      </c>
      <c r="G231" s="128" t="s">
        <v>691</v>
      </c>
      <c r="H231" s="109" t="s">
        <v>380</v>
      </c>
      <c r="I231" s="109" t="s">
        <v>476</v>
      </c>
    </row>
    <row r="232" spans="1:9" s="121" customFormat="1" ht="66.75" customHeight="1" x14ac:dyDescent="0.2">
      <c r="A232" s="276"/>
      <c r="B232" s="109" t="s">
        <v>756</v>
      </c>
      <c r="C232" s="109" t="s">
        <v>971</v>
      </c>
      <c r="D232" s="120" t="s">
        <v>547</v>
      </c>
      <c r="E232" s="109" t="s">
        <v>14</v>
      </c>
      <c r="F232" s="109" t="s">
        <v>428</v>
      </c>
      <c r="G232" s="128" t="s">
        <v>691</v>
      </c>
      <c r="H232" s="109" t="s">
        <v>380</v>
      </c>
      <c r="I232" s="109" t="s">
        <v>476</v>
      </c>
    </row>
    <row r="233" spans="1:9" s="121" customFormat="1" ht="46.5" customHeight="1" x14ac:dyDescent="0.2">
      <c r="A233" s="244" t="s">
        <v>700</v>
      </c>
      <c r="B233" s="109" t="s">
        <v>757</v>
      </c>
      <c r="C233" s="109" t="s">
        <v>260</v>
      </c>
      <c r="D233" s="120" t="s">
        <v>506</v>
      </c>
      <c r="E233" s="109" t="s">
        <v>14</v>
      </c>
      <c r="F233" s="109" t="s">
        <v>693</v>
      </c>
      <c r="G233" s="128" t="s">
        <v>691</v>
      </c>
      <c r="H233" s="109" t="s">
        <v>436</v>
      </c>
      <c r="I233" s="109" t="s">
        <v>459</v>
      </c>
    </row>
    <row r="234" spans="1:9" s="121" customFormat="1" ht="48.75" customHeight="1" x14ac:dyDescent="0.2">
      <c r="A234" s="245"/>
      <c r="B234" s="109" t="s">
        <v>758</v>
      </c>
      <c r="C234" s="109" t="s">
        <v>422</v>
      </c>
      <c r="D234" s="120" t="s">
        <v>507</v>
      </c>
      <c r="E234" s="109" t="s">
        <v>14</v>
      </c>
      <c r="F234" s="109" t="s">
        <v>694</v>
      </c>
      <c r="G234" s="111" t="s">
        <v>789</v>
      </c>
      <c r="H234" s="109" t="s">
        <v>380</v>
      </c>
      <c r="I234" s="109" t="s">
        <v>460</v>
      </c>
    </row>
    <row r="235" spans="1:9" s="121" customFormat="1" ht="51" customHeight="1" x14ac:dyDescent="0.2">
      <c r="A235" s="245"/>
      <c r="B235" s="109" t="s">
        <v>759</v>
      </c>
      <c r="C235" s="109" t="s">
        <v>374</v>
      </c>
      <c r="D235" s="120" t="s">
        <v>508</v>
      </c>
      <c r="E235" s="109" t="s">
        <v>14</v>
      </c>
      <c r="F235" s="109" t="s">
        <v>695</v>
      </c>
      <c r="G235" s="111" t="s">
        <v>789</v>
      </c>
      <c r="H235" s="109" t="s">
        <v>380</v>
      </c>
      <c r="I235" s="109" t="s">
        <v>461</v>
      </c>
    </row>
    <row r="236" spans="1:9" s="121" customFormat="1" ht="52.5" customHeight="1" x14ac:dyDescent="0.2">
      <c r="A236" s="125"/>
      <c r="B236" s="109" t="s">
        <v>760</v>
      </c>
      <c r="C236" s="109" t="s">
        <v>791</v>
      </c>
      <c r="D236" s="120"/>
      <c r="E236" s="109" t="s">
        <v>14</v>
      </c>
      <c r="F236" s="109" t="s">
        <v>994</v>
      </c>
      <c r="G236" s="111" t="s">
        <v>789</v>
      </c>
      <c r="H236" s="109" t="s">
        <v>380</v>
      </c>
      <c r="I236" s="109" t="s">
        <v>792</v>
      </c>
    </row>
    <row r="237" spans="1:9" s="121" customFormat="1" ht="12.75" x14ac:dyDescent="0.2">
      <c r="A237" s="125"/>
      <c r="B237" s="262" t="s">
        <v>761</v>
      </c>
      <c r="C237" s="262" t="s">
        <v>393</v>
      </c>
      <c r="D237" s="273" t="s">
        <v>537</v>
      </c>
      <c r="E237" s="112" t="s">
        <v>92</v>
      </c>
      <c r="F237" s="262" t="s">
        <v>431</v>
      </c>
      <c r="G237" s="272" t="s">
        <v>690</v>
      </c>
      <c r="H237" s="262" t="s">
        <v>429</v>
      </c>
      <c r="I237" s="262" t="s">
        <v>13</v>
      </c>
    </row>
    <row r="238" spans="1:9" s="121" customFormat="1" ht="15.75" customHeight="1" x14ac:dyDescent="0.2">
      <c r="A238" s="125"/>
      <c r="B238" s="263"/>
      <c r="C238" s="263"/>
      <c r="D238" s="273"/>
      <c r="E238" s="112" t="s">
        <v>13</v>
      </c>
      <c r="F238" s="263"/>
      <c r="G238" s="266"/>
      <c r="H238" s="263"/>
      <c r="I238" s="263"/>
    </row>
    <row r="239" spans="1:9" s="121" customFormat="1" ht="63.75" x14ac:dyDescent="0.2">
      <c r="A239" s="125"/>
      <c r="B239" s="109" t="s">
        <v>762</v>
      </c>
      <c r="C239" s="109" t="s">
        <v>1030</v>
      </c>
      <c r="D239" s="120" t="s">
        <v>535</v>
      </c>
      <c r="E239" s="109" t="s">
        <v>14</v>
      </c>
      <c r="F239" s="109" t="s">
        <v>1040</v>
      </c>
      <c r="G239" s="106" t="s">
        <v>787</v>
      </c>
      <c r="H239" s="109" t="s">
        <v>380</v>
      </c>
      <c r="I239" s="109" t="s">
        <v>461</v>
      </c>
    </row>
    <row r="240" spans="1:9" s="121" customFormat="1" ht="44.25" customHeight="1" x14ac:dyDescent="0.2">
      <c r="A240" s="125"/>
      <c r="B240" s="109" t="s">
        <v>763</v>
      </c>
      <c r="C240" s="109" t="s">
        <v>995</v>
      </c>
      <c r="D240" s="120" t="s">
        <v>536</v>
      </c>
      <c r="E240" s="109" t="s">
        <v>14</v>
      </c>
      <c r="F240" s="109" t="s">
        <v>447</v>
      </c>
      <c r="G240" s="139" t="s">
        <v>787</v>
      </c>
      <c r="H240" s="109" t="s">
        <v>380</v>
      </c>
      <c r="I240" s="109" t="s">
        <v>460</v>
      </c>
    </row>
    <row r="241" spans="1:9" s="121" customFormat="1" ht="12.75" x14ac:dyDescent="0.2">
      <c r="A241" s="125"/>
      <c r="B241" s="109" t="s">
        <v>764</v>
      </c>
      <c r="C241" s="109" t="s">
        <v>1031</v>
      </c>
      <c r="D241" s="256"/>
      <c r="E241" s="257"/>
      <c r="F241" s="257"/>
      <c r="G241" s="257"/>
      <c r="H241" s="257"/>
      <c r="I241" s="258"/>
    </row>
    <row r="242" spans="1:9" s="121" customFormat="1" ht="12.75" x14ac:dyDescent="0.2">
      <c r="A242" s="125"/>
      <c r="B242" s="109" t="s">
        <v>765</v>
      </c>
      <c r="C242" s="109" t="s">
        <v>996</v>
      </c>
      <c r="D242" s="256"/>
      <c r="E242" s="257"/>
      <c r="F242" s="257"/>
      <c r="G242" s="257"/>
      <c r="H242" s="257"/>
      <c r="I242" s="258"/>
    </row>
    <row r="243" spans="1:9" s="121" customFormat="1" ht="12.75" x14ac:dyDescent="0.2">
      <c r="A243" s="125"/>
      <c r="B243" s="109" t="s">
        <v>766</v>
      </c>
      <c r="C243" s="109" t="s">
        <v>1032</v>
      </c>
      <c r="D243" s="256"/>
      <c r="E243" s="257"/>
      <c r="F243" s="257"/>
      <c r="G243" s="257"/>
      <c r="H243" s="257"/>
      <c r="I243" s="258"/>
    </row>
    <row r="244" spans="1:9" s="121" customFormat="1" ht="12.75" x14ac:dyDescent="0.2">
      <c r="A244" s="125"/>
      <c r="B244" s="109" t="s">
        <v>767</v>
      </c>
      <c r="C244" s="109" t="s">
        <v>997</v>
      </c>
      <c r="D244" s="256"/>
      <c r="E244" s="257"/>
      <c r="F244" s="257"/>
      <c r="G244" s="257"/>
      <c r="H244" s="257"/>
      <c r="I244" s="258"/>
    </row>
    <row r="245" spans="1:9" s="121" customFormat="1" ht="12.75" x14ac:dyDescent="0.2">
      <c r="A245" s="125"/>
      <c r="B245" s="109" t="s">
        <v>768</v>
      </c>
      <c r="C245" s="109" t="s">
        <v>1033</v>
      </c>
      <c r="D245" s="256"/>
      <c r="E245" s="257"/>
      <c r="F245" s="257"/>
      <c r="G245" s="257"/>
      <c r="H245" s="257"/>
      <c r="I245" s="258"/>
    </row>
    <row r="246" spans="1:9" s="121" customFormat="1" ht="12.75" x14ac:dyDescent="0.2">
      <c r="A246" s="125"/>
      <c r="B246" s="109" t="s">
        <v>769</v>
      </c>
      <c r="C246" s="109" t="s">
        <v>998</v>
      </c>
      <c r="D246" s="256"/>
      <c r="E246" s="257"/>
      <c r="F246" s="257"/>
      <c r="G246" s="257"/>
      <c r="H246" s="257"/>
      <c r="I246" s="258"/>
    </row>
    <row r="247" spans="1:9" s="121" customFormat="1" ht="35.25" customHeight="1" x14ac:dyDescent="0.2">
      <c r="A247" s="244" t="s">
        <v>701</v>
      </c>
      <c r="B247" s="109" t="s">
        <v>770</v>
      </c>
      <c r="C247" s="109" t="s">
        <v>261</v>
      </c>
      <c r="D247" s="120" t="s">
        <v>509</v>
      </c>
      <c r="E247" s="109" t="s">
        <v>14</v>
      </c>
      <c r="F247" s="109" t="s">
        <v>576</v>
      </c>
      <c r="G247" s="138" t="s">
        <v>691</v>
      </c>
      <c r="H247" s="109" t="s">
        <v>436</v>
      </c>
      <c r="I247" s="109" t="s">
        <v>462</v>
      </c>
    </row>
    <row r="248" spans="1:9" s="121" customFormat="1" ht="38.25" customHeight="1" x14ac:dyDescent="0.2">
      <c r="A248" s="245"/>
      <c r="B248" s="109" t="s">
        <v>771</v>
      </c>
      <c r="C248" s="109" t="s">
        <v>423</v>
      </c>
      <c r="D248" s="120" t="s">
        <v>510</v>
      </c>
      <c r="E248" s="109" t="s">
        <v>14</v>
      </c>
      <c r="F248" s="109" t="s">
        <v>365</v>
      </c>
      <c r="G248" s="107" t="s">
        <v>790</v>
      </c>
      <c r="H248" s="109" t="s">
        <v>380</v>
      </c>
      <c r="I248" s="109" t="s">
        <v>460</v>
      </c>
    </row>
    <row r="249" spans="1:9" s="121" customFormat="1" ht="38.25" customHeight="1" x14ac:dyDescent="0.2">
      <c r="A249" s="245"/>
      <c r="B249" s="109" t="s">
        <v>772</v>
      </c>
      <c r="C249" s="109" t="s">
        <v>362</v>
      </c>
      <c r="D249" s="120" t="s">
        <v>511</v>
      </c>
      <c r="E249" s="109" t="s">
        <v>14</v>
      </c>
      <c r="F249" s="109" t="s">
        <v>402</v>
      </c>
      <c r="G249" s="134" t="s">
        <v>790</v>
      </c>
      <c r="H249" s="109" t="s">
        <v>380</v>
      </c>
      <c r="I249" s="109" t="s">
        <v>461</v>
      </c>
    </row>
    <row r="250" spans="1:9" s="121" customFormat="1" ht="38.25" customHeight="1" x14ac:dyDescent="0.2">
      <c r="A250" s="135"/>
      <c r="B250" s="109" t="s">
        <v>773</v>
      </c>
      <c r="C250" s="109" t="s">
        <v>785</v>
      </c>
      <c r="D250" s="120"/>
      <c r="E250" s="109" t="s">
        <v>14</v>
      </c>
      <c r="F250" s="109" t="s">
        <v>999</v>
      </c>
      <c r="G250" s="134" t="s">
        <v>790</v>
      </c>
      <c r="H250" s="109" t="s">
        <v>380</v>
      </c>
      <c r="I250" s="109" t="s">
        <v>793</v>
      </c>
    </row>
    <row r="251" spans="1:9" s="121" customFormat="1" ht="12.75" customHeight="1" x14ac:dyDescent="0.2">
      <c r="A251" s="125"/>
      <c r="B251" s="262" t="s">
        <v>774</v>
      </c>
      <c r="C251" s="262" t="s">
        <v>375</v>
      </c>
      <c r="D251" s="273" t="s">
        <v>512</v>
      </c>
      <c r="E251" s="112"/>
      <c r="F251" s="109" t="s">
        <v>463</v>
      </c>
      <c r="G251" s="267" t="s">
        <v>790</v>
      </c>
      <c r="H251" s="262" t="s">
        <v>429</v>
      </c>
      <c r="I251" s="262" t="s">
        <v>464</v>
      </c>
    </row>
    <row r="252" spans="1:9" s="121" customFormat="1" ht="12.75" x14ac:dyDescent="0.2">
      <c r="A252" s="125"/>
      <c r="B252" s="264"/>
      <c r="C252" s="264"/>
      <c r="D252" s="273"/>
      <c r="E252" s="112" t="s">
        <v>330</v>
      </c>
      <c r="F252" s="109" t="s">
        <v>331</v>
      </c>
      <c r="G252" s="271"/>
      <c r="H252" s="264"/>
      <c r="I252" s="264"/>
    </row>
    <row r="253" spans="1:9" s="121" customFormat="1" ht="25.5" x14ac:dyDescent="0.2">
      <c r="A253" s="125"/>
      <c r="B253" s="264"/>
      <c r="C253" s="264"/>
      <c r="D253" s="273"/>
      <c r="E253" s="112" t="s">
        <v>1002</v>
      </c>
      <c r="F253" s="109" t="s">
        <v>412</v>
      </c>
      <c r="G253" s="271"/>
      <c r="H253" s="264"/>
      <c r="I253" s="264"/>
    </row>
    <row r="254" spans="1:9" s="121" customFormat="1" ht="17.25" customHeight="1" x14ac:dyDescent="0.2">
      <c r="A254" s="125"/>
      <c r="B254" s="264"/>
      <c r="C254" s="264"/>
      <c r="D254" s="273"/>
      <c r="E254" s="112" t="s">
        <v>332</v>
      </c>
      <c r="F254" s="109" t="s">
        <v>413</v>
      </c>
      <c r="G254" s="271"/>
      <c r="H254" s="264"/>
      <c r="I254" s="264"/>
    </row>
    <row r="255" spans="1:9" s="121" customFormat="1" ht="12.75" x14ac:dyDescent="0.2">
      <c r="A255" s="125"/>
      <c r="B255" s="264"/>
      <c r="C255" s="264"/>
      <c r="D255" s="273"/>
      <c r="E255" s="112" t="s">
        <v>335</v>
      </c>
      <c r="F255" s="109" t="s">
        <v>414</v>
      </c>
      <c r="G255" s="271"/>
      <c r="H255" s="264"/>
      <c r="I255" s="264"/>
    </row>
    <row r="256" spans="1:9" s="121" customFormat="1" ht="17.25" customHeight="1" x14ac:dyDescent="0.2">
      <c r="A256" s="125"/>
      <c r="B256" s="264"/>
      <c r="C256" s="264"/>
      <c r="D256" s="273"/>
      <c r="E256" s="112" t="s">
        <v>336</v>
      </c>
      <c r="F256" s="109" t="s">
        <v>415</v>
      </c>
      <c r="G256" s="271"/>
      <c r="H256" s="264"/>
      <c r="I256" s="264"/>
    </row>
    <row r="257" spans="1:9" s="121" customFormat="1" ht="25.5" x14ac:dyDescent="0.2">
      <c r="A257" s="125"/>
      <c r="B257" s="264"/>
      <c r="C257" s="264"/>
      <c r="D257" s="273"/>
      <c r="E257" s="112" t="s">
        <v>337</v>
      </c>
      <c r="F257" s="109" t="s">
        <v>416</v>
      </c>
      <c r="G257" s="271"/>
      <c r="H257" s="264"/>
      <c r="I257" s="264"/>
    </row>
    <row r="258" spans="1:9" s="121" customFormat="1" ht="12.75" x14ac:dyDescent="0.2">
      <c r="A258" s="125"/>
      <c r="B258" s="263"/>
      <c r="C258" s="263"/>
      <c r="D258" s="273"/>
      <c r="E258" s="112" t="s">
        <v>339</v>
      </c>
      <c r="F258" s="109" t="s">
        <v>417</v>
      </c>
      <c r="G258" s="268"/>
      <c r="H258" s="263"/>
      <c r="I258" s="263"/>
    </row>
    <row r="259" spans="1:9" s="121" customFormat="1" ht="12.75" customHeight="1" x14ac:dyDescent="0.2">
      <c r="A259" s="125"/>
      <c r="B259" s="262" t="s">
        <v>775</v>
      </c>
      <c r="C259" s="262" t="s">
        <v>394</v>
      </c>
      <c r="D259" s="273" t="s">
        <v>538</v>
      </c>
      <c r="E259" s="112" t="s">
        <v>92</v>
      </c>
      <c r="F259" s="262" t="s">
        <v>430</v>
      </c>
      <c r="G259" s="266" t="s">
        <v>690</v>
      </c>
      <c r="H259" s="262" t="s">
        <v>429</v>
      </c>
      <c r="I259" s="262" t="s">
        <v>13</v>
      </c>
    </row>
    <row r="260" spans="1:9" s="121" customFormat="1" ht="12.75" x14ac:dyDescent="0.2">
      <c r="A260" s="125"/>
      <c r="B260" s="263"/>
      <c r="C260" s="263"/>
      <c r="D260" s="273"/>
      <c r="E260" s="112" t="s">
        <v>13</v>
      </c>
      <c r="F260" s="263"/>
      <c r="G260" s="275"/>
      <c r="H260" s="263"/>
      <c r="I260" s="263"/>
    </row>
    <row r="261" spans="1:9" s="121" customFormat="1" ht="55.35" customHeight="1" x14ac:dyDescent="0.2">
      <c r="A261" s="125"/>
      <c r="B261" s="109" t="s">
        <v>776</v>
      </c>
      <c r="C261" s="109" t="s">
        <v>1036</v>
      </c>
      <c r="D261" s="136" t="s">
        <v>539</v>
      </c>
      <c r="E261" s="109" t="s">
        <v>14</v>
      </c>
      <c r="F261" s="109" t="s">
        <v>1041</v>
      </c>
      <c r="G261" s="106" t="s">
        <v>795</v>
      </c>
      <c r="H261" s="109" t="s">
        <v>380</v>
      </c>
      <c r="I261" s="109" t="s">
        <v>461</v>
      </c>
    </row>
    <row r="262" spans="1:9" s="121" customFormat="1" ht="38.25" x14ac:dyDescent="0.2">
      <c r="A262" s="125"/>
      <c r="B262" s="109" t="s">
        <v>777</v>
      </c>
      <c r="C262" s="109" t="s">
        <v>424</v>
      </c>
      <c r="D262" s="136" t="s">
        <v>540</v>
      </c>
      <c r="E262" s="109" t="s">
        <v>14</v>
      </c>
      <c r="F262" s="109" t="s">
        <v>448</v>
      </c>
      <c r="G262" s="139" t="s">
        <v>795</v>
      </c>
      <c r="H262" s="109" t="s">
        <v>380</v>
      </c>
      <c r="I262" s="109" t="s">
        <v>460</v>
      </c>
    </row>
    <row r="263" spans="1:9" s="121" customFormat="1" ht="12.75" x14ac:dyDescent="0.2">
      <c r="A263" s="125"/>
      <c r="B263" s="109" t="s">
        <v>778</v>
      </c>
      <c r="C263" s="109" t="s">
        <v>1037</v>
      </c>
      <c r="D263" s="109"/>
      <c r="E263" s="256"/>
      <c r="F263" s="257"/>
      <c r="G263" s="257"/>
      <c r="H263" s="257"/>
      <c r="I263" s="258"/>
    </row>
    <row r="264" spans="1:9" s="121" customFormat="1" ht="12.75" x14ac:dyDescent="0.2">
      <c r="A264" s="125"/>
      <c r="B264" s="109" t="s">
        <v>779</v>
      </c>
      <c r="C264" s="109" t="s">
        <v>425</v>
      </c>
      <c r="D264" s="109"/>
      <c r="E264" s="256"/>
      <c r="F264" s="257"/>
      <c r="G264" s="257"/>
      <c r="H264" s="257"/>
      <c r="I264" s="258"/>
    </row>
    <row r="265" spans="1:9" s="121" customFormat="1" ht="12.75" x14ac:dyDescent="0.2">
      <c r="A265" s="125"/>
      <c r="B265" s="109" t="s">
        <v>780</v>
      </c>
      <c r="C265" s="109" t="s">
        <v>1038</v>
      </c>
      <c r="D265" s="109"/>
      <c r="E265" s="256"/>
      <c r="F265" s="257"/>
      <c r="G265" s="257"/>
      <c r="H265" s="257"/>
      <c r="I265" s="258"/>
    </row>
    <row r="266" spans="1:9" s="121" customFormat="1" ht="12.75" x14ac:dyDescent="0.2">
      <c r="A266" s="125"/>
      <c r="B266" s="109" t="s">
        <v>794</v>
      </c>
      <c r="C266" s="109" t="s">
        <v>426</v>
      </c>
      <c r="D266" s="109"/>
      <c r="E266" s="256"/>
      <c r="F266" s="257"/>
      <c r="G266" s="257"/>
      <c r="H266" s="257"/>
      <c r="I266" s="258"/>
    </row>
    <row r="267" spans="1:9" s="121" customFormat="1" ht="12.75" x14ac:dyDescent="0.2">
      <c r="A267" s="125"/>
      <c r="B267" s="109" t="s">
        <v>881</v>
      </c>
      <c r="C267" s="109" t="s">
        <v>1039</v>
      </c>
      <c r="D267" s="109"/>
      <c r="E267" s="256"/>
      <c r="F267" s="257"/>
      <c r="G267" s="257"/>
      <c r="H267" s="257"/>
      <c r="I267" s="258"/>
    </row>
    <row r="268" spans="1:9" s="121" customFormat="1" ht="12.75" x14ac:dyDescent="0.2">
      <c r="A268" s="125"/>
      <c r="B268" s="109" t="s">
        <v>982</v>
      </c>
      <c r="C268" s="109" t="s">
        <v>550</v>
      </c>
      <c r="D268" s="109"/>
      <c r="E268" s="259"/>
      <c r="F268" s="260"/>
      <c r="G268" s="260"/>
      <c r="H268" s="260"/>
      <c r="I268" s="261"/>
    </row>
    <row r="269" spans="1:9" ht="12.75" x14ac:dyDescent="0.2">
      <c r="A269" s="116"/>
      <c r="B269" s="101"/>
      <c r="C269" s="101"/>
      <c r="D269" s="101"/>
      <c r="E269" s="101"/>
      <c r="F269" s="101"/>
      <c r="G269" s="101"/>
      <c r="H269" s="101"/>
      <c r="I269" s="117"/>
    </row>
    <row r="270" spans="1:9" ht="12.75" x14ac:dyDescent="0.2">
      <c r="A270" s="116"/>
      <c r="B270" s="101"/>
      <c r="C270" s="101"/>
      <c r="D270" s="101"/>
      <c r="E270" s="101"/>
      <c r="F270" s="101"/>
      <c r="G270" s="101"/>
      <c r="H270" s="101"/>
      <c r="I270" s="117"/>
    </row>
    <row r="271" spans="1:9" ht="12.75" x14ac:dyDescent="0.2">
      <c r="A271" s="116"/>
      <c r="B271" s="101"/>
      <c r="C271" s="101"/>
      <c r="D271" s="101"/>
      <c r="E271" s="101"/>
      <c r="F271" s="101"/>
      <c r="G271" s="101"/>
      <c r="H271" s="101"/>
      <c r="I271" s="117"/>
    </row>
    <row r="272" spans="1:9" ht="12.75" x14ac:dyDescent="0.2">
      <c r="A272" s="116"/>
      <c r="B272" s="101"/>
      <c r="C272" s="101"/>
      <c r="D272" s="101"/>
      <c r="E272" s="101"/>
      <c r="F272" s="101"/>
      <c r="G272" s="101"/>
      <c r="H272" s="101"/>
      <c r="I272" s="117"/>
    </row>
    <row r="273" spans="1:9" ht="12.75" x14ac:dyDescent="0.2">
      <c r="A273" s="116"/>
      <c r="B273" s="101"/>
      <c r="C273" s="101"/>
      <c r="D273" s="101"/>
      <c r="E273" s="101"/>
      <c r="F273" s="101"/>
      <c r="G273" s="101"/>
      <c r="H273" s="101"/>
      <c r="I273" s="117"/>
    </row>
    <row r="274" spans="1:9" ht="12.75" x14ac:dyDescent="0.2">
      <c r="A274" s="116"/>
      <c r="B274" s="101"/>
      <c r="C274" s="101"/>
      <c r="D274" s="101"/>
      <c r="E274" s="101"/>
      <c r="F274" s="101"/>
      <c r="G274" s="101"/>
      <c r="H274" s="101"/>
      <c r="I274" s="117"/>
    </row>
    <row r="275" spans="1:9" ht="12.75" x14ac:dyDescent="0.2">
      <c r="A275" s="116"/>
      <c r="B275" s="101"/>
      <c r="C275" s="101"/>
      <c r="D275" s="101"/>
      <c r="E275" s="101"/>
      <c r="F275" s="101"/>
      <c r="G275" s="101"/>
      <c r="H275" s="101"/>
      <c r="I275" s="117"/>
    </row>
    <row r="276" spans="1:9" ht="12.75" x14ac:dyDescent="0.2">
      <c r="A276" s="116"/>
      <c r="B276" s="101"/>
      <c r="C276" s="101"/>
      <c r="D276" s="101"/>
      <c r="E276" s="101"/>
      <c r="F276" s="101"/>
      <c r="G276" s="101"/>
      <c r="H276" s="101"/>
      <c r="I276" s="117"/>
    </row>
    <row r="277" spans="1:9" ht="12.75" x14ac:dyDescent="0.2">
      <c r="A277" s="116"/>
      <c r="B277" s="101"/>
      <c r="C277" s="101"/>
      <c r="D277" s="101"/>
      <c r="E277" s="101"/>
      <c r="F277" s="101"/>
      <c r="G277" s="101"/>
      <c r="H277" s="101"/>
      <c r="I277" s="117"/>
    </row>
    <row r="278" spans="1:9" ht="12.75" x14ac:dyDescent="0.2">
      <c r="A278" s="116"/>
      <c r="B278" s="101"/>
      <c r="C278" s="101"/>
      <c r="D278" s="101"/>
      <c r="E278" s="101"/>
      <c r="F278" s="101"/>
      <c r="G278" s="101"/>
      <c r="H278" s="101"/>
      <c r="I278" s="117"/>
    </row>
    <row r="279" spans="1:9" ht="12.75" x14ac:dyDescent="0.2">
      <c r="A279" s="116"/>
      <c r="B279" s="101"/>
      <c r="C279" s="101"/>
      <c r="D279" s="101"/>
      <c r="E279" s="101"/>
      <c r="F279" s="101"/>
      <c r="G279" s="101"/>
      <c r="H279" s="101"/>
      <c r="I279" s="117"/>
    </row>
    <row r="280" spans="1:9" ht="12.75" x14ac:dyDescent="0.2">
      <c r="A280" s="116"/>
      <c r="B280" s="101"/>
      <c r="C280" s="101"/>
      <c r="D280" s="101"/>
      <c r="E280" s="101"/>
      <c r="F280" s="101"/>
      <c r="G280" s="101"/>
      <c r="H280" s="101"/>
      <c r="I280" s="117"/>
    </row>
    <row r="281" spans="1:9" ht="12.75" x14ac:dyDescent="0.2">
      <c r="A281" s="116"/>
      <c r="B281" s="101"/>
      <c r="C281" s="101"/>
      <c r="D281" s="101"/>
      <c r="E281" s="101"/>
      <c r="F281" s="101"/>
      <c r="G281" s="101"/>
      <c r="H281" s="101"/>
      <c r="I281" s="117"/>
    </row>
    <row r="282" spans="1:9" ht="12.75" x14ac:dyDescent="0.2">
      <c r="A282" s="116"/>
      <c r="B282" s="101"/>
      <c r="C282" s="101"/>
      <c r="D282" s="101"/>
      <c r="E282" s="101"/>
      <c r="F282" s="101"/>
      <c r="G282" s="101"/>
      <c r="H282" s="101"/>
      <c r="I282" s="117"/>
    </row>
    <row r="283" spans="1:9" ht="12.75" x14ac:dyDescent="0.2">
      <c r="A283" s="116"/>
      <c r="B283" s="101"/>
      <c r="C283" s="101"/>
      <c r="D283" s="101"/>
      <c r="E283" s="101"/>
      <c r="F283" s="101"/>
      <c r="G283" s="101"/>
      <c r="H283" s="101"/>
      <c r="I283" s="117"/>
    </row>
    <row r="284" spans="1:9" ht="12.75" x14ac:dyDescent="0.2">
      <c r="A284" s="116"/>
      <c r="B284" s="101"/>
      <c r="C284" s="101"/>
      <c r="D284" s="101"/>
      <c r="E284" s="101"/>
      <c r="F284" s="101"/>
      <c r="G284" s="101"/>
      <c r="H284" s="101"/>
      <c r="I284" s="117"/>
    </row>
    <row r="285" spans="1:9" ht="12.75" x14ac:dyDescent="0.2">
      <c r="A285" s="116"/>
      <c r="B285" s="101"/>
      <c r="C285" s="101"/>
      <c r="D285" s="101"/>
      <c r="E285" s="101"/>
      <c r="F285" s="101"/>
      <c r="G285" s="101"/>
      <c r="H285" s="101"/>
      <c r="I285" s="117"/>
    </row>
    <row r="286" spans="1:9" ht="12.75" x14ac:dyDescent="0.2">
      <c r="A286" s="116"/>
      <c r="B286" s="101"/>
      <c r="C286" s="101"/>
      <c r="D286" s="101"/>
      <c r="E286" s="101"/>
      <c r="F286" s="101"/>
      <c r="G286" s="101"/>
      <c r="H286" s="101"/>
      <c r="I286" s="117"/>
    </row>
    <row r="287" spans="1:9" ht="12.75" x14ac:dyDescent="0.2">
      <c r="A287" s="116"/>
      <c r="B287" s="101"/>
      <c r="C287" s="101"/>
      <c r="D287" s="101"/>
      <c r="E287" s="101"/>
      <c r="F287" s="101"/>
      <c r="G287" s="101"/>
      <c r="H287" s="101"/>
      <c r="I287" s="117"/>
    </row>
    <row r="288" spans="1:9" ht="12.75" x14ac:dyDescent="0.2">
      <c r="A288" s="116"/>
      <c r="B288" s="101"/>
      <c r="C288" s="101"/>
      <c r="D288" s="101"/>
      <c r="E288" s="101"/>
      <c r="F288" s="101"/>
      <c r="G288" s="101"/>
      <c r="H288" s="101"/>
      <c r="I288" s="117"/>
    </row>
    <row r="289" spans="1:9" ht="12.75" x14ac:dyDescent="0.2">
      <c r="A289" s="116"/>
      <c r="B289" s="101"/>
      <c r="C289" s="101"/>
      <c r="D289" s="101"/>
      <c r="E289" s="101"/>
      <c r="F289" s="101"/>
      <c r="G289" s="101"/>
      <c r="H289" s="101"/>
      <c r="I289" s="117"/>
    </row>
    <row r="290" spans="1:9" ht="12.75" x14ac:dyDescent="0.2">
      <c r="A290" s="116"/>
      <c r="B290" s="101"/>
      <c r="C290" s="101"/>
      <c r="D290" s="101"/>
      <c r="E290" s="101"/>
      <c r="F290" s="101"/>
      <c r="G290" s="101"/>
      <c r="H290" s="101"/>
      <c r="I290" s="117"/>
    </row>
    <row r="291" spans="1:9" ht="12.75" x14ac:dyDescent="0.2">
      <c r="A291" s="116"/>
      <c r="B291" s="101"/>
      <c r="C291" s="101"/>
      <c r="D291" s="101"/>
      <c r="E291" s="101"/>
      <c r="F291" s="101"/>
      <c r="G291" s="101"/>
      <c r="H291" s="101"/>
      <c r="I291" s="117"/>
    </row>
    <row r="292" spans="1:9" ht="12.75" x14ac:dyDescent="0.2">
      <c r="A292" s="116"/>
      <c r="B292" s="101"/>
      <c r="C292" s="101"/>
      <c r="D292" s="101"/>
      <c r="E292" s="101"/>
      <c r="F292" s="101"/>
      <c r="G292" s="101"/>
      <c r="H292" s="101"/>
      <c r="I292" s="117"/>
    </row>
    <row r="293" spans="1:9" ht="12.75" x14ac:dyDescent="0.2">
      <c r="A293" s="116"/>
      <c r="B293" s="101"/>
      <c r="C293" s="101"/>
      <c r="D293" s="101"/>
      <c r="E293" s="101"/>
      <c r="F293" s="101"/>
      <c r="G293" s="101"/>
      <c r="H293" s="101"/>
      <c r="I293" s="117"/>
    </row>
    <row r="294" spans="1:9" ht="12.75" x14ac:dyDescent="0.2">
      <c r="A294" s="116"/>
      <c r="B294" s="101"/>
      <c r="C294" s="101"/>
      <c r="D294" s="101"/>
      <c r="E294" s="101"/>
      <c r="F294" s="101"/>
      <c r="G294" s="101"/>
      <c r="H294" s="101"/>
      <c r="I294" s="117"/>
    </row>
    <row r="295" spans="1:9" ht="12.75" x14ac:dyDescent="0.2">
      <c r="A295" s="116"/>
      <c r="B295" s="101"/>
      <c r="C295" s="101"/>
      <c r="D295" s="101"/>
      <c r="E295" s="101"/>
      <c r="F295" s="101"/>
      <c r="G295" s="101"/>
      <c r="H295" s="101"/>
      <c r="I295" s="117"/>
    </row>
    <row r="296" spans="1:9" ht="12.75" x14ac:dyDescent="0.2">
      <c r="A296" s="116"/>
      <c r="B296" s="101"/>
      <c r="C296" s="101"/>
      <c r="D296" s="101"/>
      <c r="E296" s="101"/>
      <c r="F296" s="101"/>
      <c r="G296" s="101"/>
      <c r="H296" s="101"/>
      <c r="I296" s="117"/>
    </row>
    <row r="297" spans="1:9" ht="12.75" x14ac:dyDescent="0.2">
      <c r="A297" s="116"/>
      <c r="B297" s="101"/>
      <c r="C297" s="101"/>
      <c r="D297" s="101"/>
      <c r="E297" s="101"/>
      <c r="F297" s="101"/>
      <c r="G297" s="101"/>
      <c r="H297" s="101"/>
      <c r="I297" s="117"/>
    </row>
    <row r="298" spans="1:9" ht="12.75" x14ac:dyDescent="0.2">
      <c r="A298" s="116"/>
      <c r="B298" s="101"/>
      <c r="C298" s="101"/>
      <c r="D298" s="101"/>
      <c r="E298" s="101"/>
      <c r="F298" s="101"/>
      <c r="G298" s="101"/>
      <c r="H298" s="101"/>
      <c r="I298" s="117"/>
    </row>
    <row r="299" spans="1:9" ht="12.75" x14ac:dyDescent="0.2">
      <c r="A299" s="116"/>
      <c r="B299" s="101"/>
      <c r="C299" s="101"/>
      <c r="D299" s="101"/>
      <c r="E299" s="101"/>
      <c r="F299" s="101"/>
      <c r="G299" s="101"/>
      <c r="H299" s="101"/>
      <c r="I299" s="117"/>
    </row>
    <row r="300" spans="1:9" ht="12.75" x14ac:dyDescent="0.2">
      <c r="A300" s="116"/>
      <c r="B300" s="101"/>
      <c r="C300" s="101"/>
      <c r="D300" s="101"/>
      <c r="E300" s="101"/>
      <c r="F300" s="101"/>
      <c r="G300" s="101"/>
      <c r="H300" s="101"/>
      <c r="I300" s="117"/>
    </row>
    <row r="301" spans="1:9" ht="12.75" x14ac:dyDescent="0.2">
      <c r="A301" s="116"/>
      <c r="B301" s="101"/>
      <c r="C301" s="101"/>
      <c r="D301" s="101"/>
      <c r="E301" s="101"/>
      <c r="F301" s="101"/>
      <c r="G301" s="101"/>
      <c r="H301" s="101"/>
      <c r="I301" s="117"/>
    </row>
    <row r="302" spans="1:9" ht="12.75" x14ac:dyDescent="0.2">
      <c r="A302" s="116"/>
      <c r="B302" s="101"/>
      <c r="C302" s="101"/>
      <c r="D302" s="101"/>
      <c r="E302" s="101"/>
      <c r="F302" s="101"/>
      <c r="G302" s="101"/>
      <c r="H302" s="101"/>
      <c r="I302" s="117"/>
    </row>
    <row r="303" spans="1:9" ht="12.75" x14ac:dyDescent="0.2">
      <c r="A303" s="116"/>
      <c r="B303" s="101"/>
      <c r="C303" s="101"/>
      <c r="D303" s="101"/>
      <c r="E303" s="101"/>
      <c r="F303" s="101"/>
      <c r="G303" s="101"/>
      <c r="H303" s="101"/>
      <c r="I303" s="117"/>
    </row>
    <row r="304" spans="1:9" ht="12.75" x14ac:dyDescent="0.2">
      <c r="A304" s="116"/>
      <c r="B304" s="101"/>
      <c r="C304" s="101"/>
      <c r="D304" s="101"/>
      <c r="E304" s="101"/>
      <c r="F304" s="101"/>
      <c r="G304" s="101"/>
      <c r="H304" s="101"/>
      <c r="I304" s="117"/>
    </row>
    <row r="305" spans="1:9" ht="12.75" x14ac:dyDescent="0.2">
      <c r="A305" s="116"/>
      <c r="B305" s="101"/>
      <c r="C305" s="101"/>
      <c r="D305" s="101"/>
      <c r="E305" s="101"/>
      <c r="F305" s="101"/>
      <c r="G305" s="101"/>
      <c r="H305" s="101"/>
      <c r="I305" s="117"/>
    </row>
    <row r="306" spans="1:9" ht="12.75" x14ac:dyDescent="0.2">
      <c r="A306" s="116"/>
      <c r="B306" s="101"/>
      <c r="C306" s="101"/>
      <c r="D306" s="101"/>
      <c r="E306" s="101"/>
      <c r="F306" s="101"/>
      <c r="G306" s="101"/>
      <c r="H306" s="101"/>
      <c r="I306" s="117"/>
    </row>
    <row r="307" spans="1:9" ht="12.75" x14ac:dyDescent="0.2">
      <c r="A307" s="116"/>
      <c r="B307" s="101"/>
      <c r="C307" s="101"/>
      <c r="D307" s="101"/>
      <c r="E307" s="101"/>
      <c r="F307" s="101"/>
      <c r="G307" s="101"/>
      <c r="H307" s="101"/>
      <c r="I307" s="117"/>
    </row>
    <row r="308" spans="1:9" ht="12.75" x14ac:dyDescent="0.2">
      <c r="A308" s="116"/>
      <c r="B308" s="101"/>
      <c r="C308" s="101"/>
      <c r="D308" s="101"/>
      <c r="E308" s="101"/>
      <c r="F308" s="101"/>
      <c r="G308" s="101"/>
      <c r="H308" s="101"/>
      <c r="I308" s="117"/>
    </row>
    <row r="309" spans="1:9" ht="12.75" x14ac:dyDescent="0.2">
      <c r="A309" s="116"/>
      <c r="B309" s="101"/>
      <c r="C309" s="101"/>
      <c r="D309" s="101"/>
      <c r="E309" s="101"/>
      <c r="F309" s="101"/>
      <c r="G309" s="101"/>
      <c r="H309" s="101"/>
      <c r="I309" s="117"/>
    </row>
    <row r="310" spans="1:9" ht="12.75" x14ac:dyDescent="0.2">
      <c r="A310" s="116"/>
      <c r="B310" s="101"/>
      <c r="C310" s="101"/>
      <c r="D310" s="101"/>
      <c r="E310" s="101"/>
      <c r="F310" s="101"/>
      <c r="G310" s="101"/>
      <c r="H310" s="101"/>
      <c r="I310" s="117"/>
    </row>
    <row r="311" spans="1:9" ht="12.75" x14ac:dyDescent="0.2">
      <c r="A311" s="116"/>
      <c r="B311" s="101"/>
      <c r="C311" s="101"/>
      <c r="D311" s="101"/>
      <c r="E311" s="101"/>
      <c r="F311" s="101"/>
      <c r="G311" s="101"/>
      <c r="H311" s="101"/>
      <c r="I311" s="117"/>
    </row>
    <row r="312" spans="1:9" ht="12.75" x14ac:dyDescent="0.2">
      <c r="A312" s="116"/>
      <c r="B312" s="101"/>
      <c r="C312" s="101"/>
      <c r="D312" s="101"/>
      <c r="E312" s="101"/>
      <c r="F312" s="101"/>
      <c r="G312" s="101"/>
      <c r="H312" s="101"/>
      <c r="I312" s="117"/>
    </row>
    <row r="313" spans="1:9" ht="12.75" x14ac:dyDescent="0.2">
      <c r="A313" s="116"/>
      <c r="B313" s="101"/>
      <c r="C313" s="101"/>
      <c r="D313" s="101"/>
      <c r="E313" s="101"/>
      <c r="F313" s="101"/>
      <c r="G313" s="101"/>
      <c r="H313" s="101"/>
      <c r="I313" s="117"/>
    </row>
    <row r="314" spans="1:9" ht="12.75" x14ac:dyDescent="0.2">
      <c r="A314" s="116"/>
      <c r="B314" s="101"/>
      <c r="C314" s="101"/>
      <c r="D314" s="101"/>
      <c r="E314" s="101"/>
      <c r="F314" s="101"/>
      <c r="G314" s="101"/>
      <c r="H314" s="101"/>
      <c r="I314" s="117"/>
    </row>
    <row r="315" spans="1:9" ht="12.75" x14ac:dyDescent="0.2">
      <c r="A315" s="116"/>
      <c r="B315" s="101"/>
      <c r="C315" s="101"/>
      <c r="D315" s="101"/>
      <c r="E315" s="101"/>
      <c r="F315" s="101"/>
      <c r="G315" s="101"/>
      <c r="H315" s="101"/>
      <c r="I315" s="117"/>
    </row>
    <row r="316" spans="1:9" ht="12.75" x14ac:dyDescent="0.2">
      <c r="A316" s="116"/>
      <c r="B316" s="101"/>
      <c r="C316" s="101"/>
      <c r="D316" s="101"/>
      <c r="E316" s="101"/>
      <c r="F316" s="101"/>
      <c r="G316" s="101"/>
      <c r="H316" s="101"/>
      <c r="I316" s="117"/>
    </row>
    <row r="317" spans="1:9" ht="12.75" x14ac:dyDescent="0.2">
      <c r="A317" s="116"/>
      <c r="B317" s="101"/>
      <c r="C317" s="101"/>
      <c r="D317" s="101"/>
      <c r="E317" s="101"/>
      <c r="F317" s="101"/>
      <c r="G317" s="101"/>
      <c r="H317" s="101"/>
      <c r="I317" s="117"/>
    </row>
    <row r="318" spans="1:9" ht="12.75" x14ac:dyDescent="0.2">
      <c r="A318" s="116"/>
      <c r="B318" s="101"/>
      <c r="C318" s="101"/>
      <c r="D318" s="101"/>
      <c r="E318" s="101"/>
      <c r="F318" s="101"/>
      <c r="G318" s="101"/>
      <c r="H318" s="101"/>
      <c r="I318" s="117"/>
    </row>
    <row r="319" spans="1:9" ht="12.75" x14ac:dyDescent="0.2">
      <c r="A319" s="116"/>
      <c r="B319" s="101"/>
      <c r="C319" s="101"/>
      <c r="D319" s="101"/>
      <c r="E319" s="101"/>
      <c r="F319" s="101"/>
      <c r="G319" s="101"/>
      <c r="H319" s="101"/>
      <c r="I319" s="117"/>
    </row>
    <row r="320" spans="1:9" ht="12.75" x14ac:dyDescent="0.2">
      <c r="A320" s="116"/>
      <c r="B320" s="101"/>
      <c r="C320" s="101"/>
      <c r="D320" s="101"/>
      <c r="E320" s="101"/>
      <c r="F320" s="101"/>
      <c r="G320" s="101"/>
      <c r="H320" s="101"/>
      <c r="I320" s="117"/>
    </row>
    <row r="321" spans="1:9" ht="12.75" x14ac:dyDescent="0.2">
      <c r="A321" s="116"/>
      <c r="B321" s="101"/>
      <c r="C321" s="101"/>
      <c r="D321" s="101"/>
      <c r="E321" s="101"/>
      <c r="F321" s="101"/>
      <c r="G321" s="101"/>
      <c r="H321" s="101"/>
      <c r="I321" s="117"/>
    </row>
    <row r="322" spans="1:9" ht="12.75" x14ac:dyDescent="0.2">
      <c r="A322" s="116"/>
      <c r="B322" s="101"/>
      <c r="C322" s="101"/>
      <c r="D322" s="101"/>
      <c r="E322" s="101"/>
      <c r="F322" s="101"/>
      <c r="G322" s="101"/>
      <c r="H322" s="101"/>
      <c r="I322" s="117"/>
    </row>
    <row r="323" spans="1:9" ht="12.75" x14ac:dyDescent="0.2">
      <c r="A323" s="116"/>
      <c r="B323" s="101"/>
      <c r="C323" s="101"/>
      <c r="D323" s="101"/>
      <c r="E323" s="101"/>
      <c r="F323" s="101"/>
      <c r="G323" s="101"/>
      <c r="H323" s="101"/>
      <c r="I323" s="117"/>
    </row>
    <row r="324" spans="1:9" ht="12.75" x14ac:dyDescent="0.2">
      <c r="A324" s="116"/>
      <c r="B324" s="101"/>
      <c r="C324" s="101"/>
      <c r="D324" s="101"/>
      <c r="E324" s="101"/>
      <c r="F324" s="101"/>
      <c r="G324" s="101"/>
      <c r="H324" s="101"/>
      <c r="I324" s="117"/>
    </row>
    <row r="325" spans="1:9" ht="12.75" x14ac:dyDescent="0.2">
      <c r="A325" s="116"/>
      <c r="B325" s="101"/>
      <c r="C325" s="101"/>
      <c r="D325" s="101"/>
      <c r="E325" s="101"/>
      <c r="F325" s="101"/>
      <c r="G325" s="101"/>
      <c r="H325" s="101"/>
      <c r="I325" s="117"/>
    </row>
    <row r="326" spans="1:9" ht="12.75" x14ac:dyDescent="0.2">
      <c r="A326" s="116"/>
      <c r="B326" s="101"/>
      <c r="C326" s="101"/>
      <c r="D326" s="101"/>
      <c r="E326" s="101"/>
      <c r="F326" s="101"/>
      <c r="G326" s="101"/>
      <c r="H326" s="101"/>
      <c r="I326" s="117"/>
    </row>
    <row r="327" spans="1:9" ht="12.75" x14ac:dyDescent="0.2">
      <c r="A327" s="116"/>
      <c r="B327" s="101"/>
      <c r="C327" s="101"/>
      <c r="D327" s="101"/>
      <c r="E327" s="101"/>
      <c r="F327" s="101"/>
      <c r="G327" s="101"/>
      <c r="H327" s="101"/>
      <c r="I327" s="117"/>
    </row>
    <row r="328" spans="1:9" ht="12.75" x14ac:dyDescent="0.2">
      <c r="A328" s="116"/>
      <c r="B328" s="101"/>
      <c r="C328" s="101"/>
      <c r="D328" s="101"/>
      <c r="E328" s="101"/>
      <c r="F328" s="101"/>
      <c r="G328" s="101"/>
      <c r="H328" s="101"/>
      <c r="I328" s="117"/>
    </row>
    <row r="329" spans="1:9" ht="12.75" x14ac:dyDescent="0.2">
      <c r="A329" s="116"/>
      <c r="B329" s="101"/>
      <c r="C329" s="101"/>
      <c r="D329" s="101"/>
      <c r="E329" s="101"/>
      <c r="F329" s="101"/>
      <c r="G329" s="101"/>
      <c r="H329" s="101"/>
      <c r="I329" s="117"/>
    </row>
    <row r="330" spans="1:9" ht="12.75" x14ac:dyDescent="0.2">
      <c r="A330" s="116"/>
      <c r="B330" s="101"/>
      <c r="C330" s="101"/>
      <c r="D330" s="101"/>
      <c r="E330" s="101"/>
      <c r="F330" s="101"/>
      <c r="G330" s="101"/>
      <c r="H330" s="101"/>
      <c r="I330" s="117"/>
    </row>
    <row r="331" spans="1:9" ht="12.75" x14ac:dyDescent="0.2">
      <c r="A331" s="116"/>
      <c r="B331" s="101"/>
      <c r="C331" s="101"/>
      <c r="D331" s="101"/>
      <c r="E331" s="101"/>
      <c r="F331" s="101"/>
      <c r="G331" s="101"/>
      <c r="H331" s="101"/>
      <c r="I331" s="117"/>
    </row>
    <row r="332" spans="1:9" ht="12.75" x14ac:dyDescent="0.2">
      <c r="A332" s="116"/>
      <c r="B332" s="101"/>
      <c r="C332" s="101"/>
      <c r="D332" s="101"/>
      <c r="E332" s="101"/>
      <c r="F332" s="101"/>
      <c r="G332" s="101"/>
      <c r="H332" s="101"/>
      <c r="I332" s="117"/>
    </row>
    <row r="333" spans="1:9" ht="12.75" x14ac:dyDescent="0.2">
      <c r="A333" s="116"/>
      <c r="B333" s="101"/>
      <c r="C333" s="101"/>
      <c r="D333" s="101"/>
      <c r="E333" s="101"/>
      <c r="F333" s="101"/>
      <c r="G333" s="101"/>
      <c r="H333" s="101"/>
      <c r="I333" s="117"/>
    </row>
    <row r="334" spans="1:9" ht="12.75" x14ac:dyDescent="0.2">
      <c r="A334" s="116"/>
      <c r="B334" s="101"/>
      <c r="C334" s="101"/>
      <c r="D334" s="101"/>
      <c r="E334" s="101"/>
      <c r="F334" s="101"/>
      <c r="G334" s="101"/>
      <c r="H334" s="101"/>
      <c r="I334" s="117"/>
    </row>
    <row r="335" spans="1:9" ht="12.75" x14ac:dyDescent="0.2">
      <c r="A335" s="116"/>
      <c r="B335" s="101"/>
      <c r="C335" s="101"/>
      <c r="D335" s="101"/>
      <c r="E335" s="101"/>
      <c r="F335" s="101"/>
      <c r="G335" s="101"/>
      <c r="H335" s="101"/>
      <c r="I335" s="117"/>
    </row>
    <row r="336" spans="1:9" ht="12.75" x14ac:dyDescent="0.2">
      <c r="A336" s="116"/>
      <c r="B336" s="101"/>
      <c r="C336" s="101"/>
      <c r="D336" s="101"/>
      <c r="E336" s="101"/>
      <c r="F336" s="101"/>
      <c r="G336" s="101"/>
      <c r="H336" s="101"/>
      <c r="I336" s="117"/>
    </row>
    <row r="337" spans="1:9" ht="12.75" x14ac:dyDescent="0.2">
      <c r="A337" s="116"/>
      <c r="B337" s="101"/>
      <c r="C337" s="101"/>
      <c r="D337" s="101"/>
      <c r="E337" s="101"/>
      <c r="F337" s="101"/>
      <c r="G337" s="101"/>
      <c r="H337" s="101"/>
      <c r="I337" s="117"/>
    </row>
    <row r="338" spans="1:9" ht="12.75" x14ac:dyDescent="0.2">
      <c r="A338" s="116"/>
      <c r="B338" s="101"/>
      <c r="C338" s="101"/>
      <c r="D338" s="101"/>
      <c r="E338" s="101"/>
      <c r="F338" s="101"/>
      <c r="G338" s="101"/>
      <c r="H338" s="101"/>
      <c r="I338" s="117"/>
    </row>
    <row r="339" spans="1:9" ht="12.75" x14ac:dyDescent="0.2">
      <c r="A339" s="116"/>
      <c r="B339" s="101"/>
      <c r="C339" s="101"/>
      <c r="D339" s="101"/>
      <c r="E339" s="101"/>
      <c r="F339" s="101"/>
      <c r="G339" s="101"/>
      <c r="H339" s="101"/>
      <c r="I339" s="117"/>
    </row>
    <row r="340" spans="1:9" ht="12.75" x14ac:dyDescent="0.2">
      <c r="A340" s="116"/>
      <c r="B340" s="101"/>
      <c r="C340" s="101"/>
      <c r="D340" s="101"/>
      <c r="E340" s="101"/>
      <c r="F340" s="101"/>
      <c r="G340" s="101"/>
      <c r="H340" s="101"/>
      <c r="I340" s="117"/>
    </row>
    <row r="341" spans="1:9" ht="12.75" x14ac:dyDescent="0.2">
      <c r="A341" s="116"/>
      <c r="B341" s="101"/>
      <c r="C341" s="101"/>
      <c r="D341" s="101"/>
      <c r="E341" s="101"/>
      <c r="F341" s="101"/>
      <c r="G341" s="101"/>
      <c r="H341" s="101"/>
      <c r="I341" s="117"/>
    </row>
    <row r="342" spans="1:9" ht="12.75" x14ac:dyDescent="0.2">
      <c r="A342" s="116"/>
      <c r="B342" s="101"/>
      <c r="C342" s="101"/>
      <c r="D342" s="101"/>
      <c r="E342" s="101"/>
      <c r="F342" s="101"/>
      <c r="G342" s="101"/>
      <c r="H342" s="101"/>
      <c r="I342" s="117"/>
    </row>
    <row r="343" spans="1:9" ht="12.75" x14ac:dyDescent="0.2">
      <c r="A343" s="116"/>
      <c r="B343" s="101"/>
      <c r="C343" s="101"/>
      <c r="D343" s="101"/>
      <c r="E343" s="101"/>
      <c r="F343" s="101"/>
      <c r="G343" s="101"/>
      <c r="H343" s="101"/>
      <c r="I343" s="117"/>
    </row>
    <row r="344" spans="1:9" ht="12.75" x14ac:dyDescent="0.2">
      <c r="A344" s="116"/>
      <c r="B344" s="101"/>
      <c r="C344" s="101"/>
      <c r="D344" s="101"/>
      <c r="E344" s="101"/>
      <c r="F344" s="101"/>
      <c r="G344" s="101"/>
      <c r="H344" s="101"/>
      <c r="I344" s="117"/>
    </row>
    <row r="345" spans="1:9" ht="12.75" x14ac:dyDescent="0.2">
      <c r="A345" s="116"/>
      <c r="B345" s="101"/>
      <c r="C345" s="101"/>
      <c r="D345" s="101"/>
      <c r="E345" s="101"/>
      <c r="F345" s="101"/>
      <c r="G345" s="101"/>
      <c r="H345" s="101"/>
      <c r="I345" s="117"/>
    </row>
    <row r="346" spans="1:9" ht="12.75" x14ac:dyDescent="0.2">
      <c r="A346" s="116"/>
      <c r="B346" s="101"/>
      <c r="C346" s="101"/>
      <c r="D346" s="101"/>
      <c r="E346" s="101"/>
      <c r="F346" s="101"/>
      <c r="G346" s="101"/>
      <c r="H346" s="101"/>
      <c r="I346" s="117"/>
    </row>
    <row r="347" spans="1:9" ht="12.75" x14ac:dyDescent="0.2">
      <c r="A347" s="116"/>
      <c r="B347" s="101"/>
      <c r="C347" s="101"/>
      <c r="D347" s="101"/>
      <c r="E347" s="101"/>
      <c r="F347" s="101"/>
      <c r="G347" s="101"/>
      <c r="H347" s="101"/>
      <c r="I347" s="117"/>
    </row>
    <row r="348" spans="1:9" ht="12.75" x14ac:dyDescent="0.2">
      <c r="A348" s="116"/>
      <c r="B348" s="101"/>
      <c r="C348" s="101"/>
      <c r="D348" s="101"/>
      <c r="E348" s="101"/>
      <c r="F348" s="101"/>
      <c r="G348" s="101"/>
      <c r="H348" s="101"/>
      <c r="I348" s="117"/>
    </row>
    <row r="349" spans="1:9" ht="12.75" x14ac:dyDescent="0.2">
      <c r="A349" s="116"/>
      <c r="B349" s="101"/>
      <c r="C349" s="101"/>
      <c r="D349" s="101"/>
      <c r="E349" s="101"/>
      <c r="F349" s="101"/>
      <c r="G349" s="101"/>
      <c r="H349" s="101"/>
      <c r="I349" s="117"/>
    </row>
    <row r="350" spans="1:9" ht="12.75" x14ac:dyDescent="0.2">
      <c r="A350" s="116"/>
      <c r="B350" s="101"/>
      <c r="C350" s="101"/>
      <c r="D350" s="101"/>
      <c r="E350" s="101"/>
      <c r="F350" s="101"/>
      <c r="G350" s="101"/>
      <c r="H350" s="101"/>
      <c r="I350" s="117"/>
    </row>
    <row r="351" spans="1:9" ht="12.75" x14ac:dyDescent="0.2">
      <c r="A351" s="116"/>
      <c r="B351" s="101"/>
      <c r="C351" s="101"/>
      <c r="D351" s="101"/>
      <c r="E351" s="101"/>
      <c r="F351" s="101"/>
      <c r="G351" s="101"/>
      <c r="H351" s="101"/>
      <c r="I351" s="117"/>
    </row>
    <row r="352" spans="1:9" ht="12.75" x14ac:dyDescent="0.2">
      <c r="A352" s="116"/>
      <c r="B352" s="101"/>
      <c r="C352" s="101"/>
      <c r="D352" s="101"/>
      <c r="E352" s="101"/>
      <c r="F352" s="101"/>
      <c r="G352" s="101"/>
      <c r="H352" s="101"/>
      <c r="I352" s="117"/>
    </row>
    <row r="353" spans="1:9" ht="12.75" x14ac:dyDescent="0.2">
      <c r="A353" s="116"/>
      <c r="B353" s="101"/>
      <c r="C353" s="101"/>
      <c r="D353" s="101"/>
      <c r="E353" s="101"/>
      <c r="F353" s="101"/>
      <c r="G353" s="101"/>
      <c r="H353" s="101"/>
      <c r="I353" s="117"/>
    </row>
    <row r="354" spans="1:9" ht="12.75" x14ac:dyDescent="0.2">
      <c r="A354" s="116"/>
      <c r="B354" s="101"/>
      <c r="C354" s="101"/>
      <c r="D354" s="101"/>
      <c r="E354" s="101"/>
      <c r="F354" s="101"/>
      <c r="G354" s="101"/>
      <c r="H354" s="101"/>
      <c r="I354" s="117"/>
    </row>
    <row r="355" spans="1:9" ht="12.75" x14ac:dyDescent="0.2">
      <c r="A355" s="116"/>
      <c r="B355" s="101"/>
      <c r="C355" s="101"/>
      <c r="D355" s="101"/>
      <c r="E355" s="101"/>
      <c r="F355" s="101"/>
      <c r="G355" s="101"/>
      <c r="H355" s="101"/>
      <c r="I355" s="117"/>
    </row>
    <row r="356" spans="1:9" ht="12.75" x14ac:dyDescent="0.2">
      <c r="A356" s="116"/>
      <c r="B356" s="101"/>
      <c r="C356" s="101"/>
      <c r="D356" s="101"/>
      <c r="E356" s="101"/>
      <c r="F356" s="101"/>
      <c r="G356" s="101"/>
      <c r="H356" s="101"/>
      <c r="I356" s="117"/>
    </row>
    <row r="357" spans="1:9" ht="12.75" x14ac:dyDescent="0.2">
      <c r="A357" s="116"/>
      <c r="B357" s="101"/>
      <c r="C357" s="101"/>
      <c r="D357" s="101"/>
      <c r="E357" s="101"/>
      <c r="F357" s="101"/>
      <c r="G357" s="101"/>
      <c r="H357" s="101"/>
      <c r="I357" s="117"/>
    </row>
    <row r="358" spans="1:9" ht="12.75" x14ac:dyDescent="0.2">
      <c r="A358" s="116"/>
      <c r="B358" s="101"/>
      <c r="C358" s="101"/>
      <c r="D358" s="101"/>
      <c r="E358" s="101"/>
      <c r="F358" s="101"/>
      <c r="G358" s="101"/>
      <c r="H358" s="101"/>
      <c r="I358" s="117"/>
    </row>
    <row r="359" spans="1:9" ht="12.75" x14ac:dyDescent="0.2">
      <c r="A359" s="116"/>
      <c r="B359" s="101"/>
      <c r="C359" s="101"/>
      <c r="D359" s="101"/>
      <c r="E359" s="101"/>
      <c r="F359" s="101"/>
      <c r="G359" s="101"/>
      <c r="H359" s="101"/>
      <c r="I359" s="117"/>
    </row>
    <row r="360" spans="1:9" ht="12.75" x14ac:dyDescent="0.2">
      <c r="A360" s="116"/>
      <c r="B360" s="101"/>
      <c r="C360" s="101"/>
      <c r="D360" s="101"/>
      <c r="E360" s="101"/>
      <c r="F360" s="101"/>
      <c r="G360" s="101"/>
      <c r="H360" s="101"/>
      <c r="I360" s="117"/>
    </row>
    <row r="361" spans="1:9" ht="12.75" x14ac:dyDescent="0.2">
      <c r="A361" s="116"/>
      <c r="B361" s="101"/>
      <c r="C361" s="101"/>
      <c r="D361" s="101"/>
      <c r="E361" s="101"/>
      <c r="F361" s="101"/>
      <c r="G361" s="101"/>
      <c r="H361" s="101"/>
      <c r="I361" s="117"/>
    </row>
    <row r="362" spans="1:9" ht="12.75" x14ac:dyDescent="0.2">
      <c r="A362" s="116"/>
      <c r="B362" s="101"/>
      <c r="C362" s="101"/>
      <c r="D362" s="101"/>
      <c r="E362" s="101"/>
      <c r="F362" s="101"/>
      <c r="G362" s="101"/>
      <c r="H362" s="101"/>
      <c r="I362" s="117"/>
    </row>
    <row r="363" spans="1:9" ht="12.75" x14ac:dyDescent="0.2">
      <c r="A363" s="116"/>
      <c r="B363" s="101"/>
      <c r="C363" s="101"/>
      <c r="D363" s="101"/>
      <c r="E363" s="101"/>
      <c r="F363" s="101"/>
      <c r="G363" s="101"/>
      <c r="H363" s="101"/>
      <c r="I363" s="117"/>
    </row>
    <row r="364" spans="1:9" ht="12.75" x14ac:dyDescent="0.2">
      <c r="A364" s="116"/>
      <c r="B364" s="101"/>
      <c r="C364" s="101"/>
      <c r="D364" s="101"/>
      <c r="E364" s="101"/>
      <c r="F364" s="101"/>
      <c r="G364" s="101"/>
      <c r="H364" s="101"/>
      <c r="I364" s="117"/>
    </row>
    <row r="365" spans="1:9" ht="12.75" x14ac:dyDescent="0.2">
      <c r="A365" s="116"/>
      <c r="B365" s="101"/>
      <c r="C365" s="101"/>
      <c r="D365" s="101"/>
      <c r="E365" s="101"/>
      <c r="F365" s="101"/>
      <c r="G365" s="101"/>
      <c r="H365" s="101"/>
      <c r="I365" s="117"/>
    </row>
    <row r="366" spans="1:9" ht="12.75" x14ac:dyDescent="0.2">
      <c r="A366" s="116"/>
      <c r="B366" s="101"/>
      <c r="C366" s="101"/>
      <c r="D366" s="101"/>
      <c r="E366" s="101"/>
      <c r="F366" s="101"/>
      <c r="G366" s="101"/>
      <c r="H366" s="101"/>
      <c r="I366" s="117"/>
    </row>
    <row r="367" spans="1:9" ht="12.75" x14ac:dyDescent="0.2">
      <c r="A367" s="116"/>
      <c r="B367" s="101"/>
      <c r="C367" s="101"/>
      <c r="D367" s="101"/>
      <c r="E367" s="101"/>
      <c r="F367" s="101"/>
      <c r="G367" s="101"/>
      <c r="H367" s="101"/>
      <c r="I367" s="117"/>
    </row>
    <row r="368" spans="1:9" ht="12.75" x14ac:dyDescent="0.2">
      <c r="A368" s="116"/>
      <c r="B368" s="101"/>
      <c r="C368" s="101"/>
      <c r="D368" s="101"/>
      <c r="E368" s="101"/>
      <c r="F368" s="101"/>
      <c r="G368" s="101"/>
      <c r="H368" s="101"/>
      <c r="I368" s="117"/>
    </row>
    <row r="369" spans="1:9" ht="12.75" x14ac:dyDescent="0.2">
      <c r="A369" s="116"/>
      <c r="B369" s="101"/>
      <c r="C369" s="101"/>
      <c r="D369" s="101"/>
      <c r="E369" s="101"/>
      <c r="F369" s="101"/>
      <c r="G369" s="101"/>
      <c r="H369" s="101"/>
      <c r="I369" s="117"/>
    </row>
    <row r="370" spans="1:9" ht="12.75" x14ac:dyDescent="0.2">
      <c r="A370" s="116"/>
      <c r="B370" s="101"/>
      <c r="C370" s="101"/>
      <c r="D370" s="101"/>
      <c r="E370" s="101"/>
      <c r="F370" s="101"/>
      <c r="G370" s="101"/>
      <c r="H370" s="101"/>
      <c r="I370" s="117"/>
    </row>
    <row r="371" spans="1:9" ht="12.75" x14ac:dyDescent="0.2">
      <c r="A371" s="116"/>
      <c r="B371" s="101"/>
      <c r="C371" s="101"/>
      <c r="D371" s="101"/>
      <c r="E371" s="101"/>
      <c r="F371" s="101"/>
      <c r="G371" s="101"/>
      <c r="H371" s="101"/>
      <c r="I371" s="117"/>
    </row>
    <row r="372" spans="1:9" ht="12.75" x14ac:dyDescent="0.2">
      <c r="A372" s="116"/>
      <c r="B372" s="101"/>
      <c r="C372" s="101"/>
      <c r="D372" s="101"/>
      <c r="E372" s="101"/>
      <c r="F372" s="101"/>
      <c r="G372" s="101"/>
      <c r="H372" s="101"/>
      <c r="I372" s="117"/>
    </row>
    <row r="373" spans="1:9" ht="12.75" x14ac:dyDescent="0.2">
      <c r="A373" s="116"/>
      <c r="B373" s="101"/>
      <c r="C373" s="101"/>
      <c r="D373" s="101"/>
      <c r="E373" s="101"/>
      <c r="F373" s="101"/>
      <c r="G373" s="101"/>
      <c r="H373" s="101"/>
      <c r="I373" s="117"/>
    </row>
    <row r="374" spans="1:9" ht="12.75" x14ac:dyDescent="0.2">
      <c r="A374" s="116"/>
      <c r="B374" s="101"/>
      <c r="C374" s="101"/>
      <c r="D374" s="101"/>
      <c r="E374" s="101"/>
      <c r="F374" s="101"/>
      <c r="G374" s="101"/>
      <c r="H374" s="101"/>
      <c r="I374" s="117"/>
    </row>
    <row r="375" spans="1:9" ht="12.75" x14ac:dyDescent="0.2">
      <c r="A375" s="116"/>
      <c r="B375" s="101"/>
      <c r="C375" s="101"/>
      <c r="D375" s="101"/>
      <c r="E375" s="101"/>
      <c r="F375" s="101"/>
      <c r="G375" s="101"/>
      <c r="H375" s="101"/>
      <c r="I375" s="117"/>
    </row>
    <row r="376" spans="1:9" ht="12.75" x14ac:dyDescent="0.2">
      <c r="A376" s="116"/>
      <c r="B376" s="101"/>
      <c r="C376" s="101"/>
      <c r="D376" s="101"/>
      <c r="E376" s="101"/>
      <c r="F376" s="101"/>
      <c r="G376" s="101"/>
      <c r="H376" s="101"/>
      <c r="I376" s="117"/>
    </row>
    <row r="377" spans="1:9" ht="12.75" x14ac:dyDescent="0.2">
      <c r="A377" s="116"/>
      <c r="B377" s="101"/>
      <c r="C377" s="101"/>
      <c r="D377" s="101"/>
      <c r="E377" s="101"/>
      <c r="F377" s="101"/>
      <c r="G377" s="101"/>
      <c r="H377" s="101"/>
      <c r="I377" s="117"/>
    </row>
    <row r="378" spans="1:9" ht="12.75" x14ac:dyDescent="0.2">
      <c r="A378" s="116"/>
      <c r="B378" s="101"/>
      <c r="C378" s="101"/>
      <c r="D378" s="101"/>
      <c r="E378" s="101"/>
      <c r="F378" s="101"/>
      <c r="G378" s="101"/>
      <c r="H378" s="101"/>
      <c r="I378" s="117"/>
    </row>
    <row r="379" spans="1:9" ht="12.75" x14ac:dyDescent="0.2">
      <c r="A379" s="116"/>
      <c r="B379" s="101"/>
      <c r="C379" s="101"/>
      <c r="D379" s="101"/>
      <c r="E379" s="101"/>
      <c r="F379" s="101"/>
      <c r="G379" s="101"/>
      <c r="H379" s="101"/>
      <c r="I379" s="117"/>
    </row>
    <row r="380" spans="1:9" ht="12.75" x14ac:dyDescent="0.2">
      <c r="A380" s="116"/>
      <c r="B380" s="101"/>
      <c r="C380" s="101"/>
      <c r="D380" s="101"/>
      <c r="E380" s="101"/>
      <c r="F380" s="101"/>
      <c r="G380" s="101"/>
      <c r="H380" s="101"/>
      <c r="I380" s="117"/>
    </row>
    <row r="381" spans="1:9" ht="12.75" x14ac:dyDescent="0.2">
      <c r="A381" s="116"/>
      <c r="B381" s="101"/>
      <c r="C381" s="101"/>
      <c r="D381" s="101"/>
      <c r="E381" s="101"/>
      <c r="F381" s="101"/>
      <c r="G381" s="101"/>
      <c r="H381" s="101"/>
      <c r="I381" s="117"/>
    </row>
    <row r="382" spans="1:9" ht="12.75" x14ac:dyDescent="0.2">
      <c r="A382" s="116"/>
      <c r="B382" s="101"/>
      <c r="C382" s="101"/>
      <c r="D382" s="101"/>
      <c r="E382" s="101"/>
      <c r="F382" s="101"/>
      <c r="G382" s="101"/>
      <c r="H382" s="101"/>
      <c r="I382" s="117"/>
    </row>
    <row r="383" spans="1:9" ht="12.75" x14ac:dyDescent="0.2">
      <c r="A383" s="116"/>
      <c r="B383" s="101"/>
      <c r="C383" s="101"/>
      <c r="D383" s="101"/>
      <c r="E383" s="101"/>
      <c r="F383" s="101"/>
      <c r="G383" s="101"/>
      <c r="H383" s="101"/>
      <c r="I383" s="117"/>
    </row>
    <row r="384" spans="1:9" ht="12.75" x14ac:dyDescent="0.2">
      <c r="A384" s="116"/>
      <c r="B384" s="101"/>
      <c r="C384" s="101"/>
      <c r="D384" s="101"/>
      <c r="E384" s="101"/>
      <c r="F384" s="101"/>
      <c r="G384" s="101"/>
      <c r="H384" s="101"/>
      <c r="I384" s="117"/>
    </row>
    <row r="385" spans="1:9" ht="12.75" x14ac:dyDescent="0.2">
      <c r="A385" s="116"/>
      <c r="B385" s="101"/>
      <c r="C385" s="101"/>
      <c r="D385" s="101"/>
      <c r="E385" s="101"/>
      <c r="F385" s="101"/>
      <c r="G385" s="101"/>
      <c r="H385" s="101"/>
      <c r="I385" s="117"/>
    </row>
    <row r="386" spans="1:9" ht="12.75" x14ac:dyDescent="0.2">
      <c r="A386" s="116"/>
      <c r="B386" s="101"/>
      <c r="C386" s="101"/>
      <c r="D386" s="101"/>
      <c r="E386" s="101"/>
      <c r="F386" s="101"/>
      <c r="G386" s="101"/>
      <c r="H386" s="101"/>
      <c r="I386" s="117"/>
    </row>
    <row r="387" spans="1:9" ht="12.75" x14ac:dyDescent="0.2">
      <c r="A387" s="116"/>
      <c r="B387" s="101"/>
      <c r="C387" s="101"/>
      <c r="D387" s="101"/>
      <c r="E387" s="101"/>
      <c r="F387" s="101"/>
      <c r="G387" s="101"/>
      <c r="H387" s="101"/>
      <c r="I387" s="117"/>
    </row>
    <row r="388" spans="1:9" ht="12.75" x14ac:dyDescent="0.2">
      <c r="A388" s="116"/>
      <c r="B388" s="101"/>
      <c r="C388" s="101"/>
      <c r="D388" s="101"/>
      <c r="E388" s="101"/>
      <c r="F388" s="101"/>
      <c r="G388" s="101"/>
      <c r="H388" s="101"/>
      <c r="I388" s="117"/>
    </row>
    <row r="389" spans="1:9" ht="12.75" x14ac:dyDescent="0.2">
      <c r="A389" s="116"/>
      <c r="B389" s="101"/>
      <c r="C389" s="101"/>
      <c r="D389" s="101"/>
      <c r="E389" s="101"/>
      <c r="F389" s="101"/>
      <c r="G389" s="101"/>
      <c r="H389" s="101"/>
      <c r="I389" s="117"/>
    </row>
    <row r="390" spans="1:9" ht="12.75" x14ac:dyDescent="0.2">
      <c r="A390" s="116"/>
      <c r="B390" s="101"/>
      <c r="C390" s="101"/>
      <c r="D390" s="101"/>
      <c r="E390" s="101"/>
      <c r="F390" s="101"/>
      <c r="G390" s="101"/>
      <c r="H390" s="101"/>
      <c r="I390" s="117"/>
    </row>
    <row r="391" spans="1:9" ht="12.75" x14ac:dyDescent="0.2">
      <c r="A391" s="116"/>
      <c r="B391" s="101"/>
      <c r="C391" s="101"/>
      <c r="D391" s="101"/>
      <c r="E391" s="101"/>
      <c r="F391" s="101"/>
      <c r="G391" s="101"/>
      <c r="H391" s="101"/>
      <c r="I391" s="117"/>
    </row>
    <row r="392" spans="1:9" ht="12.75" x14ac:dyDescent="0.2">
      <c r="A392" s="116"/>
      <c r="B392" s="101"/>
      <c r="C392" s="101"/>
      <c r="D392" s="101"/>
      <c r="E392" s="101"/>
      <c r="F392" s="101"/>
      <c r="G392" s="101"/>
      <c r="H392" s="101"/>
      <c r="I392" s="117"/>
    </row>
    <row r="393" spans="1:9" ht="12.75" x14ac:dyDescent="0.2">
      <c r="A393" s="116"/>
      <c r="B393" s="101"/>
      <c r="C393" s="101"/>
      <c r="D393" s="101"/>
      <c r="E393" s="101"/>
      <c r="F393" s="101"/>
      <c r="G393" s="101"/>
      <c r="H393" s="101"/>
      <c r="I393" s="117"/>
    </row>
    <row r="394" spans="1:9" ht="12.75" x14ac:dyDescent="0.2">
      <c r="A394" s="116"/>
      <c r="B394" s="101"/>
      <c r="C394" s="101"/>
      <c r="D394" s="101"/>
      <c r="E394" s="101"/>
      <c r="F394" s="101"/>
      <c r="G394" s="101"/>
      <c r="H394" s="101"/>
      <c r="I394" s="117"/>
    </row>
    <row r="395" spans="1:9" ht="12.75" x14ac:dyDescent="0.2">
      <c r="A395" s="116"/>
      <c r="B395" s="101"/>
      <c r="C395" s="101"/>
      <c r="D395" s="101"/>
      <c r="E395" s="101"/>
      <c r="F395" s="101"/>
      <c r="G395" s="101"/>
      <c r="H395" s="101"/>
      <c r="I395" s="117"/>
    </row>
    <row r="396" spans="1:9" ht="12.75" x14ac:dyDescent="0.2">
      <c r="A396" s="116"/>
      <c r="B396" s="101"/>
      <c r="C396" s="101"/>
      <c r="D396" s="101"/>
      <c r="E396" s="101"/>
      <c r="F396" s="101"/>
      <c r="G396" s="101"/>
      <c r="H396" s="101"/>
      <c r="I396" s="117"/>
    </row>
    <row r="397" spans="1:9" ht="12.75" x14ac:dyDescent="0.2">
      <c r="A397" s="116"/>
      <c r="B397" s="101"/>
      <c r="C397" s="101"/>
      <c r="D397" s="101"/>
      <c r="E397" s="101"/>
      <c r="F397" s="101"/>
      <c r="G397" s="101"/>
      <c r="H397" s="101"/>
      <c r="I397" s="117"/>
    </row>
    <row r="398" spans="1:9" ht="12.75" x14ac:dyDescent="0.2">
      <c r="A398" s="116"/>
      <c r="B398" s="101"/>
      <c r="C398" s="101"/>
      <c r="D398" s="101"/>
      <c r="E398" s="101"/>
      <c r="F398" s="101"/>
      <c r="G398" s="101"/>
      <c r="H398" s="101"/>
      <c r="I398" s="117"/>
    </row>
    <row r="399" spans="1:9" ht="12.75" x14ac:dyDescent="0.2">
      <c r="A399" s="116"/>
      <c r="B399" s="101"/>
      <c r="C399" s="101"/>
      <c r="D399" s="101"/>
      <c r="E399" s="101"/>
      <c r="F399" s="101"/>
      <c r="G399" s="101"/>
      <c r="H399" s="101"/>
      <c r="I399" s="117"/>
    </row>
    <row r="400" spans="1:9" ht="12.75" x14ac:dyDescent="0.2">
      <c r="A400" s="116"/>
      <c r="B400" s="101"/>
      <c r="C400" s="101"/>
      <c r="D400" s="101"/>
      <c r="E400" s="101"/>
      <c r="F400" s="101"/>
      <c r="G400" s="101"/>
      <c r="H400" s="101"/>
      <c r="I400" s="117"/>
    </row>
    <row r="401" spans="1:9" ht="12.75" x14ac:dyDescent="0.2">
      <c r="A401" s="116"/>
      <c r="B401" s="101"/>
      <c r="C401" s="101"/>
      <c r="D401" s="101"/>
      <c r="E401" s="101"/>
      <c r="F401" s="101"/>
      <c r="G401" s="101"/>
      <c r="H401" s="101"/>
      <c r="I401" s="117"/>
    </row>
    <row r="402" spans="1:9" ht="12.75" x14ac:dyDescent="0.2">
      <c r="A402" s="116"/>
      <c r="B402" s="101"/>
      <c r="C402" s="101"/>
      <c r="D402" s="101"/>
      <c r="E402" s="101"/>
      <c r="F402" s="101"/>
      <c r="G402" s="101"/>
      <c r="H402" s="101"/>
      <c r="I402" s="117"/>
    </row>
    <row r="403" spans="1:9" ht="12.75" x14ac:dyDescent="0.2">
      <c r="A403" s="116"/>
      <c r="B403" s="101"/>
      <c r="C403" s="101"/>
      <c r="D403" s="101"/>
      <c r="E403" s="101"/>
      <c r="F403" s="101"/>
      <c r="G403" s="101"/>
      <c r="H403" s="101"/>
      <c r="I403" s="117"/>
    </row>
    <row r="404" spans="1:9" ht="12.75" x14ac:dyDescent="0.2">
      <c r="A404" s="116"/>
      <c r="B404" s="101"/>
      <c r="C404" s="101"/>
      <c r="D404" s="101"/>
      <c r="E404" s="101"/>
      <c r="F404" s="101"/>
      <c r="G404" s="101"/>
      <c r="H404" s="101"/>
      <c r="I404" s="117"/>
    </row>
    <row r="405" spans="1:9" ht="12.75" x14ac:dyDescent="0.2">
      <c r="A405" s="116"/>
      <c r="B405" s="101"/>
      <c r="C405" s="101"/>
      <c r="D405" s="101"/>
      <c r="E405" s="101"/>
      <c r="F405" s="101"/>
      <c r="G405" s="101"/>
      <c r="H405" s="101"/>
      <c r="I405" s="117"/>
    </row>
    <row r="406" spans="1:9" ht="12.75" x14ac:dyDescent="0.2">
      <c r="A406" s="116"/>
      <c r="B406" s="101"/>
      <c r="C406" s="101"/>
      <c r="D406" s="101"/>
      <c r="E406" s="101"/>
      <c r="F406" s="101"/>
      <c r="G406" s="101"/>
      <c r="H406" s="101"/>
      <c r="I406" s="117"/>
    </row>
    <row r="407" spans="1:9" ht="12.75" x14ac:dyDescent="0.2">
      <c r="A407" s="116"/>
      <c r="B407" s="101"/>
      <c r="C407" s="101"/>
      <c r="D407" s="101"/>
      <c r="E407" s="101"/>
      <c r="F407" s="101"/>
      <c r="G407" s="101"/>
      <c r="H407" s="101"/>
      <c r="I407" s="117"/>
    </row>
    <row r="408" spans="1:9" ht="12.75" x14ac:dyDescent="0.2">
      <c r="A408" s="116"/>
      <c r="B408" s="101"/>
      <c r="C408" s="101"/>
      <c r="D408" s="101"/>
      <c r="E408" s="101"/>
      <c r="F408" s="101"/>
      <c r="G408" s="101"/>
      <c r="H408" s="101"/>
      <c r="I408" s="117"/>
    </row>
    <row r="409" spans="1:9" ht="12.75" x14ac:dyDescent="0.2">
      <c r="A409" s="116"/>
      <c r="B409" s="101"/>
      <c r="C409" s="101"/>
      <c r="D409" s="101"/>
      <c r="E409" s="101"/>
      <c r="F409" s="101"/>
      <c r="G409" s="101"/>
      <c r="H409" s="101"/>
      <c r="I409" s="117"/>
    </row>
    <row r="410" spans="1:9" ht="12.75" x14ac:dyDescent="0.2">
      <c r="A410" s="116"/>
      <c r="B410" s="101"/>
      <c r="C410" s="101"/>
      <c r="D410" s="101"/>
      <c r="E410" s="101"/>
      <c r="F410" s="101"/>
      <c r="G410" s="101"/>
      <c r="H410" s="101"/>
      <c r="I410" s="117"/>
    </row>
    <row r="411" spans="1:9" ht="12.75" x14ac:dyDescent="0.2">
      <c r="A411" s="116"/>
      <c r="B411" s="101"/>
      <c r="C411" s="101"/>
      <c r="D411" s="101"/>
      <c r="E411" s="101"/>
      <c r="F411" s="101"/>
      <c r="G411" s="101"/>
      <c r="H411" s="101"/>
      <c r="I411" s="117"/>
    </row>
    <row r="412" spans="1:9" ht="12.75" x14ac:dyDescent="0.2">
      <c r="A412" s="116"/>
      <c r="B412" s="101"/>
      <c r="C412" s="101"/>
      <c r="D412" s="101"/>
      <c r="E412" s="101"/>
      <c r="F412" s="101"/>
      <c r="G412" s="101"/>
      <c r="H412" s="101"/>
      <c r="I412" s="117"/>
    </row>
    <row r="413" spans="1:9" ht="12.75" x14ac:dyDescent="0.2">
      <c r="A413" s="116"/>
      <c r="B413" s="101"/>
      <c r="C413" s="101"/>
      <c r="D413" s="101"/>
      <c r="E413" s="101"/>
      <c r="F413" s="101"/>
      <c r="G413" s="101"/>
      <c r="H413" s="101"/>
      <c r="I413" s="117"/>
    </row>
    <row r="414" spans="1:9" ht="12.75" x14ac:dyDescent="0.2">
      <c r="A414" s="116"/>
      <c r="B414" s="101"/>
      <c r="C414" s="101"/>
      <c r="D414" s="101"/>
      <c r="E414" s="101"/>
      <c r="F414" s="101"/>
      <c r="G414" s="101"/>
      <c r="H414" s="101"/>
      <c r="I414" s="117"/>
    </row>
    <row r="415" spans="1:9" ht="12.75" x14ac:dyDescent="0.2">
      <c r="A415" s="116"/>
      <c r="B415" s="101"/>
      <c r="C415" s="101"/>
      <c r="D415" s="101"/>
      <c r="E415" s="101"/>
      <c r="F415" s="101"/>
      <c r="G415" s="101"/>
      <c r="H415" s="101"/>
      <c r="I415" s="117"/>
    </row>
    <row r="416" spans="1:9" ht="12.75" x14ac:dyDescent="0.2">
      <c r="A416" s="116"/>
      <c r="B416" s="101"/>
      <c r="C416" s="101"/>
      <c r="D416" s="101"/>
      <c r="E416" s="101"/>
      <c r="F416" s="101"/>
      <c r="G416" s="101"/>
      <c r="H416" s="101"/>
      <c r="I416" s="117"/>
    </row>
    <row r="417" spans="1:9" ht="12.75" x14ac:dyDescent="0.2">
      <c r="A417" s="116"/>
      <c r="B417" s="101"/>
      <c r="C417" s="101"/>
      <c r="D417" s="101"/>
      <c r="E417" s="101"/>
      <c r="F417" s="101"/>
      <c r="G417" s="101"/>
      <c r="H417" s="101"/>
      <c r="I417" s="117"/>
    </row>
    <row r="418" spans="1:9" ht="12.75" x14ac:dyDescent="0.2">
      <c r="A418" s="116"/>
      <c r="B418" s="101"/>
      <c r="C418" s="101"/>
      <c r="D418" s="101"/>
      <c r="E418" s="101"/>
      <c r="F418" s="101"/>
      <c r="G418" s="101"/>
      <c r="H418" s="101"/>
      <c r="I418" s="117"/>
    </row>
    <row r="419" spans="1:9" ht="12.75" x14ac:dyDescent="0.2">
      <c r="A419" s="116"/>
      <c r="B419" s="101"/>
      <c r="C419" s="101"/>
      <c r="D419" s="101"/>
      <c r="E419" s="101"/>
      <c r="F419" s="101"/>
      <c r="G419" s="101"/>
      <c r="H419" s="101"/>
      <c r="I419" s="117"/>
    </row>
    <row r="420" spans="1:9" ht="12.75" x14ac:dyDescent="0.2">
      <c r="A420" s="116"/>
      <c r="B420" s="101"/>
      <c r="C420" s="101"/>
      <c r="D420" s="101"/>
      <c r="E420" s="101"/>
      <c r="F420" s="101"/>
      <c r="G420" s="101"/>
      <c r="H420" s="101"/>
      <c r="I420" s="117"/>
    </row>
    <row r="421" spans="1:9" ht="12.75" x14ac:dyDescent="0.2">
      <c r="A421" s="116"/>
      <c r="B421" s="101"/>
      <c r="C421" s="101"/>
      <c r="D421" s="101"/>
      <c r="E421" s="101"/>
      <c r="F421" s="101"/>
      <c r="G421" s="101"/>
      <c r="H421" s="101"/>
      <c r="I421" s="117"/>
    </row>
    <row r="422" spans="1:9" ht="12.75" x14ac:dyDescent="0.2">
      <c r="A422" s="116"/>
      <c r="B422" s="101"/>
      <c r="C422" s="101"/>
      <c r="D422" s="101"/>
      <c r="E422" s="101"/>
      <c r="F422" s="101"/>
      <c r="G422" s="101"/>
      <c r="H422" s="101"/>
      <c r="I422" s="117"/>
    </row>
    <row r="423" spans="1:9" ht="12.75" x14ac:dyDescent="0.2">
      <c r="A423" s="116"/>
      <c r="B423" s="101"/>
      <c r="C423" s="101"/>
      <c r="D423" s="101"/>
      <c r="E423" s="101"/>
      <c r="F423" s="101"/>
      <c r="G423" s="101"/>
      <c r="H423" s="101"/>
      <c r="I423" s="117"/>
    </row>
    <row r="424" spans="1:9" ht="12.75" x14ac:dyDescent="0.2">
      <c r="A424" s="116"/>
      <c r="B424" s="101"/>
      <c r="C424" s="101"/>
      <c r="D424" s="101"/>
      <c r="E424" s="101"/>
      <c r="F424" s="101"/>
      <c r="G424" s="101"/>
      <c r="H424" s="101"/>
      <c r="I424" s="117"/>
    </row>
    <row r="425" spans="1:9" ht="12.75" x14ac:dyDescent="0.2">
      <c r="A425" s="116"/>
      <c r="B425" s="101"/>
      <c r="C425" s="101"/>
      <c r="D425" s="101"/>
      <c r="E425" s="101"/>
      <c r="F425" s="101"/>
      <c r="G425" s="101"/>
      <c r="H425" s="101"/>
      <c r="I425" s="117"/>
    </row>
    <row r="426" spans="1:9" ht="12.75" x14ac:dyDescent="0.2">
      <c r="A426" s="116"/>
      <c r="B426" s="101"/>
      <c r="C426" s="101"/>
      <c r="D426" s="101"/>
      <c r="E426" s="101"/>
      <c r="F426" s="101"/>
      <c r="G426" s="101"/>
      <c r="H426" s="101"/>
      <c r="I426" s="117"/>
    </row>
    <row r="427" spans="1:9" ht="12.75" x14ac:dyDescent="0.2">
      <c r="A427" s="116"/>
      <c r="B427" s="101"/>
      <c r="C427" s="101"/>
      <c r="D427" s="101"/>
      <c r="E427" s="101"/>
      <c r="F427" s="101"/>
      <c r="G427" s="101"/>
      <c r="H427" s="101"/>
      <c r="I427" s="117"/>
    </row>
    <row r="428" spans="1:9" ht="12.75" x14ac:dyDescent="0.2">
      <c r="A428" s="116"/>
      <c r="B428" s="101"/>
      <c r="C428" s="101"/>
      <c r="D428" s="101"/>
      <c r="E428" s="101"/>
      <c r="F428" s="101"/>
      <c r="G428" s="101"/>
      <c r="H428" s="101"/>
      <c r="I428" s="117"/>
    </row>
    <row r="429" spans="1:9" ht="12.75" x14ac:dyDescent="0.2">
      <c r="A429" s="116"/>
      <c r="B429" s="101"/>
      <c r="C429" s="101"/>
      <c r="D429" s="101"/>
      <c r="E429" s="101"/>
      <c r="F429" s="101"/>
      <c r="G429" s="101"/>
      <c r="H429" s="101"/>
      <c r="I429" s="117"/>
    </row>
    <row r="430" spans="1:9" ht="12.75" x14ac:dyDescent="0.2">
      <c r="A430" s="116"/>
      <c r="B430" s="101"/>
      <c r="C430" s="101"/>
      <c r="D430" s="101"/>
      <c r="E430" s="101"/>
      <c r="F430" s="101"/>
      <c r="G430" s="101"/>
      <c r="H430" s="101"/>
      <c r="I430" s="117"/>
    </row>
    <row r="431" spans="1:9" ht="12.75" x14ac:dyDescent="0.2">
      <c r="A431" s="116"/>
      <c r="B431" s="101"/>
      <c r="C431" s="101"/>
      <c r="D431" s="101"/>
      <c r="E431" s="101"/>
      <c r="F431" s="101"/>
      <c r="G431" s="101"/>
      <c r="H431" s="101"/>
      <c r="I431" s="117"/>
    </row>
    <row r="432" spans="1:9" ht="12.75" x14ac:dyDescent="0.2">
      <c r="A432" s="116"/>
      <c r="B432" s="101"/>
      <c r="C432" s="101"/>
      <c r="D432" s="101"/>
      <c r="E432" s="101"/>
      <c r="F432" s="101"/>
      <c r="G432" s="101"/>
      <c r="H432" s="101"/>
      <c r="I432" s="117"/>
    </row>
    <row r="433" spans="1:9" ht="12.75" x14ac:dyDescent="0.2">
      <c r="A433" s="116"/>
      <c r="B433" s="101"/>
      <c r="C433" s="101"/>
      <c r="D433" s="101"/>
      <c r="E433" s="101"/>
      <c r="F433" s="101"/>
      <c r="G433" s="101"/>
      <c r="H433" s="101"/>
      <c r="I433" s="117"/>
    </row>
    <row r="434" spans="1:9" ht="12.75" x14ac:dyDescent="0.2">
      <c r="A434" s="116"/>
      <c r="B434" s="101"/>
      <c r="C434" s="101"/>
      <c r="D434" s="101"/>
      <c r="E434" s="101"/>
      <c r="F434" s="101"/>
      <c r="G434" s="101"/>
      <c r="H434" s="101"/>
      <c r="I434" s="117"/>
    </row>
    <row r="435" spans="1:9" ht="12.75" x14ac:dyDescent="0.2">
      <c r="A435" s="116"/>
      <c r="B435" s="101"/>
      <c r="C435" s="101"/>
      <c r="D435" s="101"/>
      <c r="E435" s="101"/>
      <c r="F435" s="101"/>
      <c r="G435" s="101"/>
      <c r="H435" s="101"/>
      <c r="I435" s="117"/>
    </row>
    <row r="436" spans="1:9" ht="12.75" x14ac:dyDescent="0.2">
      <c r="A436" s="116"/>
      <c r="B436" s="101"/>
      <c r="C436" s="101"/>
      <c r="D436" s="101"/>
      <c r="E436" s="101"/>
      <c r="F436" s="101"/>
      <c r="G436" s="101"/>
      <c r="H436" s="101"/>
      <c r="I436" s="117"/>
    </row>
    <row r="437" spans="1:9" ht="12.75" x14ac:dyDescent="0.2">
      <c r="A437" s="116"/>
      <c r="B437" s="101"/>
      <c r="C437" s="101"/>
      <c r="D437" s="101"/>
      <c r="E437" s="101"/>
      <c r="F437" s="101"/>
      <c r="G437" s="101"/>
      <c r="H437" s="101"/>
      <c r="I437" s="117"/>
    </row>
    <row r="438" spans="1:9" ht="12.75" x14ac:dyDescent="0.2">
      <c r="A438" s="116"/>
      <c r="B438" s="101"/>
      <c r="C438" s="101"/>
      <c r="D438" s="101"/>
      <c r="E438" s="101"/>
      <c r="F438" s="101"/>
      <c r="G438" s="101"/>
      <c r="H438" s="101"/>
      <c r="I438" s="117"/>
    </row>
    <row r="439" spans="1:9" ht="12.75" x14ac:dyDescent="0.2">
      <c r="A439" s="116"/>
      <c r="B439" s="101"/>
      <c r="C439" s="101"/>
      <c r="D439" s="101"/>
      <c r="E439" s="101"/>
      <c r="F439" s="101"/>
      <c r="G439" s="101"/>
      <c r="H439" s="101"/>
      <c r="I439" s="117"/>
    </row>
    <row r="440" spans="1:9" ht="12.75" x14ac:dyDescent="0.2">
      <c r="A440" s="116"/>
      <c r="B440" s="101"/>
      <c r="C440" s="101"/>
      <c r="D440" s="101"/>
      <c r="E440" s="101"/>
      <c r="F440" s="101"/>
      <c r="G440" s="101"/>
      <c r="H440" s="101"/>
      <c r="I440" s="117"/>
    </row>
    <row r="441" spans="1:9" ht="12.75" x14ac:dyDescent="0.2">
      <c r="A441" s="116"/>
      <c r="B441" s="101"/>
      <c r="C441" s="101"/>
      <c r="D441" s="101"/>
      <c r="E441" s="101"/>
      <c r="F441" s="101"/>
      <c r="G441" s="101"/>
      <c r="H441" s="101"/>
      <c r="I441" s="117"/>
    </row>
    <row r="442" spans="1:9" ht="12.75" x14ac:dyDescent="0.2">
      <c r="A442" s="116"/>
      <c r="B442" s="101"/>
      <c r="C442" s="101"/>
      <c r="D442" s="101"/>
      <c r="E442" s="101"/>
      <c r="F442" s="101"/>
      <c r="G442" s="101"/>
      <c r="H442" s="101"/>
      <c r="I442" s="117"/>
    </row>
    <row r="443" spans="1:9" ht="12.75" x14ac:dyDescent="0.2">
      <c r="A443" s="116"/>
      <c r="B443" s="101"/>
      <c r="C443" s="101"/>
      <c r="D443" s="101"/>
      <c r="E443" s="101"/>
      <c r="F443" s="101"/>
      <c r="G443" s="101"/>
      <c r="H443" s="101"/>
      <c r="I443" s="117"/>
    </row>
    <row r="444" spans="1:9" ht="12.75" x14ac:dyDescent="0.2">
      <c r="A444" s="116"/>
      <c r="B444" s="101"/>
      <c r="C444" s="101"/>
      <c r="D444" s="101"/>
      <c r="E444" s="101"/>
      <c r="F444" s="101"/>
      <c r="G444" s="101"/>
      <c r="H444" s="101"/>
      <c r="I444" s="117"/>
    </row>
    <row r="445" spans="1:9" ht="12.75" x14ac:dyDescent="0.2">
      <c r="A445" s="116"/>
      <c r="B445" s="101"/>
      <c r="C445" s="101"/>
      <c r="D445" s="101"/>
      <c r="E445" s="101"/>
      <c r="F445" s="101"/>
      <c r="G445" s="101"/>
      <c r="H445" s="101"/>
      <c r="I445" s="117"/>
    </row>
    <row r="446" spans="1:9" ht="12.75" x14ac:dyDescent="0.2">
      <c r="A446" s="116"/>
      <c r="B446" s="101"/>
      <c r="C446" s="101"/>
      <c r="D446" s="101"/>
      <c r="E446" s="101"/>
      <c r="F446" s="101"/>
      <c r="G446" s="101"/>
      <c r="H446" s="101"/>
      <c r="I446" s="117"/>
    </row>
    <row r="447" spans="1:9" ht="12.75" x14ac:dyDescent="0.2">
      <c r="A447" s="116"/>
      <c r="B447" s="101"/>
      <c r="C447" s="101"/>
      <c r="D447" s="101"/>
      <c r="E447" s="101"/>
      <c r="F447" s="101"/>
      <c r="G447" s="101"/>
      <c r="H447" s="101"/>
      <c r="I447" s="117"/>
    </row>
    <row r="448" spans="1:9" ht="12.75" x14ac:dyDescent="0.2">
      <c r="A448" s="116"/>
      <c r="B448" s="101"/>
      <c r="C448" s="101"/>
      <c r="D448" s="101"/>
      <c r="E448" s="101"/>
      <c r="F448" s="101"/>
      <c r="G448" s="101"/>
      <c r="H448" s="101"/>
      <c r="I448" s="117"/>
    </row>
    <row r="449" spans="1:9" ht="12.75" x14ac:dyDescent="0.2">
      <c r="A449" s="116"/>
      <c r="B449" s="101"/>
      <c r="C449" s="101"/>
      <c r="D449" s="101"/>
      <c r="E449" s="101"/>
      <c r="F449" s="101"/>
      <c r="G449" s="101"/>
      <c r="H449" s="101"/>
      <c r="I449" s="117"/>
    </row>
    <row r="450" spans="1:9" ht="12.75" x14ac:dyDescent="0.2">
      <c r="A450" s="116"/>
      <c r="B450" s="101"/>
      <c r="C450" s="101"/>
      <c r="D450" s="101"/>
      <c r="E450" s="101"/>
      <c r="F450" s="101"/>
      <c r="G450" s="101"/>
      <c r="H450" s="101"/>
      <c r="I450" s="117"/>
    </row>
    <row r="451" spans="1:9" ht="12.75" x14ac:dyDescent="0.2">
      <c r="A451" s="116"/>
      <c r="B451" s="101"/>
      <c r="C451" s="101"/>
      <c r="D451" s="101"/>
      <c r="E451" s="101"/>
      <c r="F451" s="101"/>
      <c r="G451" s="101"/>
      <c r="H451" s="101"/>
      <c r="I451" s="117"/>
    </row>
    <row r="452" spans="1:9" ht="12.75" x14ac:dyDescent="0.2">
      <c r="A452" s="116"/>
      <c r="B452" s="101"/>
      <c r="C452" s="101"/>
      <c r="D452" s="101"/>
      <c r="E452" s="101"/>
      <c r="F452" s="101"/>
      <c r="G452" s="101"/>
      <c r="H452" s="101"/>
      <c r="I452" s="117"/>
    </row>
    <row r="453" spans="1:9" ht="12.75" x14ac:dyDescent="0.2">
      <c r="A453" s="116"/>
      <c r="B453" s="101"/>
      <c r="C453" s="101"/>
      <c r="D453" s="101"/>
      <c r="E453" s="101"/>
      <c r="F453" s="101"/>
      <c r="G453" s="101"/>
      <c r="H453" s="101"/>
      <c r="I453" s="117"/>
    </row>
    <row r="454" spans="1:9" ht="12.75" x14ac:dyDescent="0.2">
      <c r="A454" s="116"/>
      <c r="B454" s="101"/>
      <c r="C454" s="101"/>
      <c r="D454" s="101"/>
      <c r="E454" s="101"/>
      <c r="F454" s="101"/>
      <c r="G454" s="101"/>
      <c r="H454" s="101"/>
      <c r="I454" s="117"/>
    </row>
    <row r="455" spans="1:9" ht="12.75" x14ac:dyDescent="0.2">
      <c r="A455" s="116"/>
      <c r="B455" s="101"/>
      <c r="C455" s="101"/>
      <c r="D455" s="101"/>
      <c r="E455" s="101"/>
      <c r="F455" s="101"/>
      <c r="G455" s="101"/>
      <c r="H455" s="101"/>
      <c r="I455" s="117"/>
    </row>
    <row r="456" spans="1:9" ht="12.75" x14ac:dyDescent="0.2">
      <c r="A456" s="116"/>
      <c r="B456" s="101"/>
      <c r="C456" s="101"/>
      <c r="D456" s="101"/>
      <c r="E456" s="101"/>
      <c r="F456" s="101"/>
      <c r="G456" s="101"/>
      <c r="H456" s="101"/>
      <c r="I456" s="117"/>
    </row>
    <row r="457" spans="1:9" ht="12.75" x14ac:dyDescent="0.2">
      <c r="A457" s="116"/>
      <c r="B457" s="101"/>
      <c r="C457" s="101"/>
      <c r="D457" s="101"/>
      <c r="E457" s="101"/>
      <c r="F457" s="101"/>
      <c r="G457" s="101"/>
      <c r="H457" s="101"/>
      <c r="I457" s="117"/>
    </row>
    <row r="458" spans="1:9" ht="12.75" x14ac:dyDescent="0.2">
      <c r="A458" s="116"/>
      <c r="B458" s="101"/>
      <c r="C458" s="101"/>
      <c r="D458" s="101"/>
      <c r="E458" s="101"/>
      <c r="F458" s="101"/>
      <c r="G458" s="101"/>
      <c r="H458" s="101"/>
      <c r="I458" s="117"/>
    </row>
    <row r="459" spans="1:9" ht="12.75" x14ac:dyDescent="0.2">
      <c r="A459" s="116"/>
      <c r="B459" s="101"/>
      <c r="C459" s="101"/>
      <c r="D459" s="101"/>
      <c r="E459" s="101"/>
      <c r="F459" s="101"/>
      <c r="G459" s="101"/>
      <c r="H459" s="101"/>
      <c r="I459" s="117"/>
    </row>
    <row r="460" spans="1:9" ht="12.75" x14ac:dyDescent="0.2">
      <c r="A460" s="116"/>
      <c r="B460" s="101"/>
      <c r="C460" s="101"/>
      <c r="D460" s="101"/>
      <c r="E460" s="101"/>
      <c r="F460" s="101"/>
      <c r="G460" s="101"/>
      <c r="H460" s="101"/>
      <c r="I460" s="117"/>
    </row>
    <row r="461" spans="1:9" ht="12.75" x14ac:dyDescent="0.2">
      <c r="A461" s="116"/>
      <c r="B461" s="101"/>
      <c r="C461" s="101"/>
      <c r="D461" s="101"/>
      <c r="E461" s="101"/>
      <c r="F461" s="101"/>
      <c r="G461" s="101"/>
      <c r="H461" s="101"/>
      <c r="I461" s="117"/>
    </row>
    <row r="462" spans="1:9" ht="12.75" x14ac:dyDescent="0.2">
      <c r="A462" s="116"/>
      <c r="B462" s="101"/>
      <c r="C462" s="101"/>
      <c r="D462" s="101"/>
      <c r="E462" s="101"/>
      <c r="F462" s="101"/>
      <c r="G462" s="101"/>
      <c r="H462" s="101"/>
      <c r="I462" s="117"/>
    </row>
    <row r="463" spans="1:9" ht="12.75" x14ac:dyDescent="0.2">
      <c r="A463" s="116"/>
      <c r="B463" s="101"/>
      <c r="C463" s="101"/>
      <c r="D463" s="101"/>
      <c r="E463" s="101"/>
      <c r="F463" s="101"/>
      <c r="G463" s="101"/>
      <c r="H463" s="101"/>
      <c r="I463" s="117"/>
    </row>
    <row r="464" spans="1:9" ht="12.75" x14ac:dyDescent="0.2">
      <c r="A464" s="116"/>
      <c r="B464" s="101"/>
      <c r="C464" s="101"/>
      <c r="D464" s="101"/>
      <c r="E464" s="101"/>
      <c r="F464" s="101"/>
      <c r="G464" s="101"/>
      <c r="H464" s="101"/>
      <c r="I464" s="117"/>
    </row>
    <row r="465" spans="1:9" ht="12.75" x14ac:dyDescent="0.2">
      <c r="A465" s="116"/>
      <c r="B465" s="101"/>
      <c r="C465" s="101"/>
      <c r="D465" s="101"/>
      <c r="E465" s="101"/>
      <c r="F465" s="101"/>
      <c r="G465" s="101"/>
      <c r="H465" s="101"/>
      <c r="I465" s="117"/>
    </row>
    <row r="466" spans="1:9" ht="12.75" x14ac:dyDescent="0.2">
      <c r="A466" s="116"/>
      <c r="B466" s="101"/>
      <c r="C466" s="101"/>
      <c r="D466" s="101"/>
      <c r="E466" s="101"/>
      <c r="F466" s="101"/>
      <c r="G466" s="101"/>
      <c r="H466" s="101"/>
      <c r="I466" s="117"/>
    </row>
    <row r="467" spans="1:9" ht="12.75" x14ac:dyDescent="0.2">
      <c r="A467" s="116"/>
      <c r="B467" s="101"/>
      <c r="C467" s="101"/>
      <c r="D467" s="101"/>
      <c r="E467" s="101"/>
      <c r="F467" s="101"/>
      <c r="G467" s="101"/>
      <c r="H467" s="101"/>
      <c r="I467" s="117"/>
    </row>
    <row r="468" spans="1:9" ht="12.75" x14ac:dyDescent="0.2">
      <c r="A468" s="116"/>
      <c r="B468" s="101"/>
      <c r="C468" s="101"/>
      <c r="D468" s="101"/>
      <c r="E468" s="101"/>
      <c r="F468" s="101"/>
      <c r="G468" s="101"/>
      <c r="H468" s="101"/>
      <c r="I468" s="117"/>
    </row>
    <row r="469" spans="1:9" ht="12.75" x14ac:dyDescent="0.2">
      <c r="A469" s="116"/>
      <c r="B469" s="101"/>
      <c r="C469" s="101"/>
      <c r="D469" s="101"/>
      <c r="E469" s="101"/>
      <c r="F469" s="101"/>
      <c r="G469" s="101"/>
      <c r="H469" s="101"/>
      <c r="I469" s="117"/>
    </row>
    <row r="470" spans="1:9" ht="12.75" x14ac:dyDescent="0.2">
      <c r="A470" s="116"/>
      <c r="B470" s="101"/>
      <c r="C470" s="101"/>
      <c r="D470" s="101"/>
      <c r="E470" s="101"/>
      <c r="F470" s="101"/>
      <c r="G470" s="101"/>
      <c r="H470" s="101"/>
      <c r="I470" s="117"/>
    </row>
    <row r="471" spans="1:9" ht="12.75" x14ac:dyDescent="0.2">
      <c r="A471" s="116"/>
      <c r="B471" s="101"/>
      <c r="C471" s="101"/>
      <c r="D471" s="101"/>
      <c r="E471" s="101"/>
      <c r="F471" s="101"/>
      <c r="G471" s="101"/>
      <c r="H471" s="101"/>
      <c r="I471" s="117"/>
    </row>
    <row r="472" spans="1:9" ht="12.75" x14ac:dyDescent="0.2">
      <c r="A472" s="116"/>
      <c r="B472" s="101"/>
      <c r="C472" s="101"/>
      <c r="D472" s="101"/>
      <c r="E472" s="101"/>
      <c r="F472" s="101"/>
      <c r="G472" s="101"/>
      <c r="H472" s="101"/>
      <c r="I472" s="117"/>
    </row>
    <row r="473" spans="1:9" ht="12.75" x14ac:dyDescent="0.2">
      <c r="A473" s="116"/>
      <c r="B473" s="101"/>
      <c r="C473" s="101"/>
      <c r="D473" s="101"/>
      <c r="E473" s="101"/>
      <c r="F473" s="101"/>
      <c r="G473" s="101"/>
      <c r="H473" s="101"/>
      <c r="I473" s="117"/>
    </row>
    <row r="474" spans="1:9" ht="12.75" x14ac:dyDescent="0.2">
      <c r="A474" s="116"/>
      <c r="B474" s="101"/>
      <c r="C474" s="101"/>
      <c r="D474" s="101"/>
      <c r="E474" s="101"/>
      <c r="F474" s="101"/>
      <c r="G474" s="101"/>
      <c r="H474" s="101"/>
      <c r="I474" s="117"/>
    </row>
    <row r="475" spans="1:9" ht="12.75" x14ac:dyDescent="0.2">
      <c r="A475" s="116"/>
      <c r="B475" s="101"/>
      <c r="C475" s="101"/>
      <c r="D475" s="101"/>
      <c r="E475" s="101"/>
      <c r="F475" s="101"/>
      <c r="G475" s="101"/>
      <c r="H475" s="101"/>
      <c r="I475" s="117"/>
    </row>
    <row r="476" spans="1:9" ht="12.75" x14ac:dyDescent="0.2">
      <c r="A476" s="116"/>
      <c r="B476" s="101"/>
      <c r="C476" s="101"/>
      <c r="D476" s="101"/>
      <c r="E476" s="101"/>
      <c r="F476" s="101"/>
      <c r="G476" s="101"/>
      <c r="H476" s="101"/>
      <c r="I476" s="117"/>
    </row>
    <row r="477" spans="1:9" ht="12.75" x14ac:dyDescent="0.2">
      <c r="A477" s="116"/>
      <c r="B477" s="101"/>
      <c r="C477" s="101"/>
      <c r="D477" s="101"/>
      <c r="E477" s="101"/>
      <c r="F477" s="101"/>
      <c r="G477" s="101"/>
      <c r="H477" s="101"/>
      <c r="I477" s="117"/>
    </row>
    <row r="478" spans="1:9" ht="12.75" x14ac:dyDescent="0.2">
      <c r="A478" s="116"/>
      <c r="B478" s="101"/>
      <c r="C478" s="101"/>
      <c r="D478" s="101"/>
      <c r="E478" s="101"/>
      <c r="F478" s="101"/>
      <c r="G478" s="101"/>
      <c r="H478" s="101"/>
      <c r="I478" s="117"/>
    </row>
    <row r="479" spans="1:9" ht="12.75" x14ac:dyDescent="0.2">
      <c r="A479" s="116"/>
      <c r="B479" s="101"/>
      <c r="C479" s="101"/>
      <c r="D479" s="101"/>
      <c r="E479" s="101"/>
      <c r="F479" s="101"/>
      <c r="G479" s="101"/>
      <c r="H479" s="101"/>
      <c r="I479" s="117"/>
    </row>
    <row r="480" spans="1:9" ht="12.75" x14ac:dyDescent="0.2">
      <c r="A480" s="116"/>
      <c r="B480" s="101"/>
      <c r="C480" s="101"/>
      <c r="D480" s="101"/>
      <c r="E480" s="101"/>
      <c r="F480" s="101"/>
      <c r="G480" s="101"/>
      <c r="H480" s="101"/>
      <c r="I480" s="117"/>
    </row>
    <row r="481" spans="1:9" ht="12.75" x14ac:dyDescent="0.2">
      <c r="A481" s="116"/>
      <c r="B481" s="101"/>
      <c r="C481" s="101"/>
      <c r="D481" s="101"/>
      <c r="E481" s="101"/>
      <c r="F481" s="101"/>
      <c r="G481" s="101"/>
      <c r="H481" s="101"/>
      <c r="I481" s="117"/>
    </row>
    <row r="482" spans="1:9" ht="12.75" x14ac:dyDescent="0.2">
      <c r="A482" s="116"/>
      <c r="B482" s="101"/>
      <c r="C482" s="101"/>
      <c r="D482" s="101"/>
      <c r="E482" s="101"/>
      <c r="F482" s="101"/>
      <c r="G482" s="101"/>
      <c r="H482" s="101"/>
      <c r="I482" s="117"/>
    </row>
    <row r="483" spans="1:9" ht="12.75" x14ac:dyDescent="0.2">
      <c r="A483" s="116"/>
      <c r="B483" s="101"/>
      <c r="C483" s="101"/>
      <c r="D483" s="101"/>
      <c r="E483" s="101"/>
      <c r="F483" s="101"/>
      <c r="G483" s="101"/>
      <c r="H483" s="101"/>
      <c r="I483" s="117"/>
    </row>
    <row r="484" spans="1:9" ht="12.75" x14ac:dyDescent="0.2">
      <c r="A484" s="116"/>
      <c r="B484" s="101"/>
      <c r="C484" s="101"/>
      <c r="D484" s="101"/>
      <c r="E484" s="101"/>
      <c r="F484" s="101"/>
      <c r="G484" s="101"/>
      <c r="H484" s="101"/>
      <c r="I484" s="117"/>
    </row>
    <row r="485" spans="1:9" ht="12.75" x14ac:dyDescent="0.2">
      <c r="A485" s="116"/>
      <c r="B485" s="101"/>
      <c r="C485" s="101"/>
      <c r="D485" s="101"/>
      <c r="E485" s="101"/>
      <c r="F485" s="101"/>
      <c r="G485" s="101"/>
      <c r="H485" s="101"/>
      <c r="I485" s="117"/>
    </row>
    <row r="486" spans="1:9" ht="12.75" x14ac:dyDescent="0.2">
      <c r="A486" s="116"/>
      <c r="B486" s="101"/>
      <c r="C486" s="101"/>
      <c r="D486" s="101"/>
      <c r="E486" s="101"/>
      <c r="F486" s="101"/>
      <c r="G486" s="101"/>
      <c r="H486" s="101"/>
      <c r="I486" s="117"/>
    </row>
    <row r="487" spans="1:9" ht="12.75" x14ac:dyDescent="0.2">
      <c r="A487" s="116"/>
      <c r="B487" s="101"/>
      <c r="C487" s="101"/>
      <c r="D487" s="101"/>
      <c r="E487" s="101"/>
      <c r="F487" s="101"/>
      <c r="G487" s="101"/>
      <c r="H487" s="101"/>
      <c r="I487" s="117"/>
    </row>
    <row r="488" spans="1:9" ht="12.75" x14ac:dyDescent="0.2">
      <c r="A488" s="116"/>
      <c r="B488" s="101"/>
      <c r="C488" s="101"/>
      <c r="D488" s="101"/>
      <c r="E488" s="101"/>
      <c r="F488" s="101"/>
      <c r="G488" s="101"/>
      <c r="H488" s="101"/>
      <c r="I488" s="117"/>
    </row>
    <row r="489" spans="1:9" ht="12.75" x14ac:dyDescent="0.2">
      <c r="A489" s="116"/>
      <c r="B489" s="101"/>
      <c r="C489" s="101"/>
      <c r="D489" s="101"/>
      <c r="E489" s="101"/>
      <c r="F489" s="101"/>
      <c r="G489" s="101"/>
      <c r="H489" s="101"/>
      <c r="I489" s="117"/>
    </row>
    <row r="490" spans="1:9" ht="12.75" x14ac:dyDescent="0.2">
      <c r="A490" s="116"/>
      <c r="B490" s="101"/>
      <c r="C490" s="101"/>
      <c r="D490" s="101"/>
      <c r="E490" s="101"/>
      <c r="F490" s="101"/>
      <c r="G490" s="101"/>
      <c r="H490" s="101"/>
      <c r="I490" s="117"/>
    </row>
    <row r="491" spans="1:9" ht="12.75" x14ac:dyDescent="0.2">
      <c r="A491" s="116"/>
      <c r="B491" s="101"/>
      <c r="C491" s="101"/>
      <c r="D491" s="101"/>
      <c r="E491" s="101"/>
      <c r="F491" s="101"/>
      <c r="G491" s="101"/>
      <c r="H491" s="101"/>
      <c r="I491" s="117"/>
    </row>
    <row r="492" spans="1:9" ht="12.75" x14ac:dyDescent="0.2">
      <c r="A492" s="116"/>
      <c r="B492" s="101"/>
      <c r="C492" s="101"/>
      <c r="D492" s="101"/>
      <c r="E492" s="101"/>
      <c r="F492" s="101"/>
      <c r="G492" s="101"/>
      <c r="H492" s="101"/>
      <c r="I492" s="117"/>
    </row>
    <row r="493" spans="1:9" ht="12.75" x14ac:dyDescent="0.2">
      <c r="A493" s="116"/>
      <c r="B493" s="101"/>
      <c r="C493" s="101"/>
      <c r="D493" s="101"/>
      <c r="E493" s="101"/>
      <c r="F493" s="101"/>
      <c r="G493" s="101"/>
      <c r="H493" s="101"/>
      <c r="I493" s="117"/>
    </row>
    <row r="494" spans="1:9" ht="12.75" x14ac:dyDescent="0.2">
      <c r="A494" s="116"/>
      <c r="B494" s="101"/>
      <c r="C494" s="101"/>
      <c r="D494" s="101"/>
      <c r="E494" s="101"/>
      <c r="F494" s="101"/>
      <c r="G494" s="101"/>
      <c r="H494" s="101"/>
      <c r="I494" s="117"/>
    </row>
    <row r="495" spans="1:9" ht="12.75" x14ac:dyDescent="0.2">
      <c r="A495" s="116"/>
      <c r="B495" s="101"/>
      <c r="C495" s="101"/>
      <c r="D495" s="101"/>
      <c r="E495" s="101"/>
      <c r="F495" s="101"/>
      <c r="G495" s="101"/>
      <c r="H495" s="101"/>
      <c r="I495" s="117"/>
    </row>
    <row r="496" spans="1:9" ht="12.75" x14ac:dyDescent="0.2">
      <c r="A496" s="116"/>
      <c r="B496" s="101"/>
      <c r="C496" s="101"/>
      <c r="D496" s="101"/>
      <c r="E496" s="101"/>
      <c r="F496" s="101"/>
      <c r="G496" s="101"/>
      <c r="H496" s="101"/>
      <c r="I496" s="117"/>
    </row>
    <row r="497" spans="1:9" ht="12.75" x14ac:dyDescent="0.2">
      <c r="A497" s="116"/>
      <c r="B497" s="101"/>
      <c r="C497" s="101"/>
      <c r="D497" s="101"/>
      <c r="E497" s="101"/>
      <c r="F497" s="101"/>
      <c r="G497" s="101"/>
      <c r="H497" s="101"/>
      <c r="I497" s="117"/>
    </row>
    <row r="498" spans="1:9" ht="12.75" x14ac:dyDescent="0.2">
      <c r="A498" s="116"/>
      <c r="B498" s="101"/>
      <c r="C498" s="101"/>
      <c r="D498" s="101"/>
      <c r="E498" s="101"/>
      <c r="F498" s="101"/>
      <c r="G498" s="101"/>
      <c r="H498" s="101"/>
      <c r="I498" s="117"/>
    </row>
    <row r="499" spans="1:9" ht="12.75" x14ac:dyDescent="0.2">
      <c r="A499" s="116"/>
      <c r="B499" s="101"/>
      <c r="C499" s="101"/>
      <c r="D499" s="101"/>
      <c r="E499" s="101"/>
      <c r="F499" s="101"/>
      <c r="G499" s="101"/>
      <c r="H499" s="101"/>
      <c r="I499" s="117"/>
    </row>
    <row r="500" spans="1:9" ht="12.75" x14ac:dyDescent="0.2">
      <c r="A500" s="116"/>
      <c r="B500" s="101"/>
      <c r="C500" s="101"/>
      <c r="D500" s="101"/>
      <c r="E500" s="101"/>
      <c r="F500" s="101"/>
      <c r="G500" s="101"/>
      <c r="H500" s="101"/>
      <c r="I500" s="117"/>
    </row>
    <row r="501" spans="1:9" ht="12.75" x14ac:dyDescent="0.2">
      <c r="A501" s="116"/>
      <c r="B501" s="101"/>
      <c r="C501" s="101"/>
      <c r="D501" s="101"/>
      <c r="E501" s="101"/>
      <c r="F501" s="101"/>
      <c r="G501" s="101"/>
      <c r="H501" s="101"/>
      <c r="I501" s="117"/>
    </row>
    <row r="502" spans="1:9" ht="12.75" x14ac:dyDescent="0.2">
      <c r="A502" s="116"/>
      <c r="B502" s="101"/>
      <c r="C502" s="101"/>
      <c r="D502" s="101"/>
      <c r="E502" s="101"/>
      <c r="F502" s="101"/>
      <c r="G502" s="101"/>
      <c r="H502" s="101"/>
      <c r="I502" s="117"/>
    </row>
    <row r="503" spans="1:9" ht="12.75" x14ac:dyDescent="0.2">
      <c r="A503" s="116"/>
      <c r="B503" s="101"/>
      <c r="C503" s="101"/>
      <c r="D503" s="101"/>
      <c r="E503" s="101"/>
      <c r="F503" s="101"/>
      <c r="G503" s="101"/>
      <c r="H503" s="101"/>
      <c r="I503" s="117"/>
    </row>
    <row r="504" spans="1:9" ht="12.75" x14ac:dyDescent="0.2">
      <c r="A504" s="116"/>
      <c r="B504" s="101"/>
      <c r="C504" s="101"/>
      <c r="D504" s="101"/>
      <c r="E504" s="101"/>
      <c r="F504" s="101"/>
      <c r="G504" s="101"/>
      <c r="H504" s="101"/>
      <c r="I504" s="117"/>
    </row>
    <row r="505" spans="1:9" ht="12.75" x14ac:dyDescent="0.2">
      <c r="A505" s="116"/>
      <c r="B505" s="101"/>
      <c r="C505" s="101"/>
      <c r="D505" s="101"/>
      <c r="E505" s="101"/>
      <c r="F505" s="101"/>
      <c r="G505" s="101"/>
      <c r="H505" s="101"/>
      <c r="I505" s="117"/>
    </row>
    <row r="506" spans="1:9" ht="12.75" x14ac:dyDescent="0.2">
      <c r="A506" s="116"/>
      <c r="B506" s="101"/>
      <c r="C506" s="101"/>
      <c r="D506" s="101"/>
      <c r="E506" s="101"/>
      <c r="F506" s="101"/>
      <c r="G506" s="101"/>
      <c r="H506" s="101"/>
      <c r="I506" s="117"/>
    </row>
    <row r="507" spans="1:9" ht="12.75" x14ac:dyDescent="0.2">
      <c r="A507" s="116"/>
      <c r="B507" s="101"/>
      <c r="C507" s="101"/>
      <c r="D507" s="101"/>
      <c r="E507" s="101"/>
      <c r="F507" s="101"/>
      <c r="G507" s="101"/>
      <c r="H507" s="101"/>
      <c r="I507" s="117"/>
    </row>
    <row r="508" spans="1:9" ht="12.75" x14ac:dyDescent="0.2">
      <c r="A508" s="116"/>
      <c r="B508" s="101"/>
      <c r="C508" s="101"/>
      <c r="D508" s="101"/>
      <c r="E508" s="101"/>
      <c r="F508" s="101"/>
      <c r="G508" s="101"/>
      <c r="H508" s="101"/>
      <c r="I508" s="117"/>
    </row>
    <row r="509" spans="1:9" ht="12.75" x14ac:dyDescent="0.2">
      <c r="A509" s="116"/>
      <c r="B509" s="101"/>
      <c r="C509" s="101"/>
      <c r="D509" s="101"/>
      <c r="E509" s="101"/>
      <c r="F509" s="101"/>
      <c r="G509" s="101"/>
      <c r="H509" s="101"/>
      <c r="I509" s="117"/>
    </row>
    <row r="510" spans="1:9" ht="12.75" x14ac:dyDescent="0.2">
      <c r="A510" s="116"/>
      <c r="B510" s="101"/>
      <c r="C510" s="101"/>
      <c r="D510" s="101"/>
      <c r="E510" s="101"/>
      <c r="F510" s="101"/>
      <c r="G510" s="101"/>
      <c r="H510" s="101"/>
      <c r="I510" s="117"/>
    </row>
    <row r="511" spans="1:9" ht="12.75" x14ac:dyDescent="0.2">
      <c r="A511" s="116"/>
      <c r="B511" s="101"/>
      <c r="C511" s="101"/>
      <c r="D511" s="101"/>
      <c r="E511" s="101"/>
      <c r="F511" s="101"/>
      <c r="G511" s="101"/>
      <c r="H511" s="101"/>
      <c r="I511" s="117"/>
    </row>
    <row r="512" spans="1:9" ht="12.75" x14ac:dyDescent="0.2">
      <c r="A512" s="116"/>
      <c r="B512" s="101"/>
      <c r="C512" s="101"/>
      <c r="D512" s="101"/>
      <c r="E512" s="101"/>
      <c r="F512" s="101"/>
      <c r="G512" s="101"/>
      <c r="H512" s="101"/>
      <c r="I512" s="117"/>
    </row>
    <row r="513" spans="1:9" ht="12.75" x14ac:dyDescent="0.2">
      <c r="A513" s="116"/>
      <c r="B513" s="101"/>
      <c r="C513" s="101"/>
      <c r="D513" s="101"/>
      <c r="E513" s="101"/>
      <c r="F513" s="101"/>
      <c r="G513" s="101"/>
      <c r="H513" s="101"/>
      <c r="I513" s="117"/>
    </row>
    <row r="514" spans="1:9" ht="12.75" x14ac:dyDescent="0.2">
      <c r="A514" s="116"/>
      <c r="B514" s="101"/>
      <c r="C514" s="101"/>
      <c r="D514" s="101"/>
      <c r="E514" s="101"/>
      <c r="F514" s="101"/>
      <c r="G514" s="101"/>
      <c r="H514" s="101"/>
      <c r="I514" s="117"/>
    </row>
    <row r="515" spans="1:9" ht="12.75" x14ac:dyDescent="0.2">
      <c r="A515" s="116"/>
      <c r="B515" s="101"/>
      <c r="C515" s="101"/>
      <c r="D515" s="101"/>
      <c r="E515" s="101"/>
      <c r="F515" s="101"/>
      <c r="G515" s="101"/>
      <c r="H515" s="101"/>
      <c r="I515" s="117"/>
    </row>
    <row r="516" spans="1:9" ht="12.75" x14ac:dyDescent="0.2">
      <c r="A516" s="116"/>
      <c r="B516" s="101"/>
      <c r="C516" s="101"/>
      <c r="D516" s="101"/>
      <c r="E516" s="101"/>
      <c r="F516" s="101"/>
      <c r="G516" s="101"/>
      <c r="H516" s="101"/>
      <c r="I516" s="117"/>
    </row>
    <row r="517" spans="1:9" ht="12.75" x14ac:dyDescent="0.2">
      <c r="A517" s="116"/>
      <c r="B517" s="101"/>
      <c r="C517" s="101"/>
      <c r="D517" s="101"/>
      <c r="E517" s="101"/>
      <c r="F517" s="101"/>
      <c r="G517" s="101"/>
      <c r="H517" s="101"/>
      <c r="I517" s="117"/>
    </row>
    <row r="518" spans="1:9" ht="12.75" x14ac:dyDescent="0.2">
      <c r="A518" s="116"/>
      <c r="B518" s="101"/>
      <c r="C518" s="101"/>
      <c r="D518" s="101"/>
      <c r="E518" s="101"/>
      <c r="F518" s="101"/>
      <c r="G518" s="101"/>
      <c r="H518" s="101"/>
      <c r="I518" s="117"/>
    </row>
    <row r="519" spans="1:9" ht="12.75" x14ac:dyDescent="0.2">
      <c r="A519" s="116"/>
      <c r="B519" s="101"/>
      <c r="C519" s="101"/>
      <c r="D519" s="101"/>
      <c r="E519" s="101"/>
      <c r="F519" s="101"/>
      <c r="G519" s="101"/>
      <c r="H519" s="101"/>
      <c r="I519" s="117"/>
    </row>
    <row r="520" spans="1:9" ht="12.75" x14ac:dyDescent="0.2">
      <c r="A520" s="116"/>
      <c r="B520" s="101"/>
      <c r="C520" s="101"/>
      <c r="D520" s="101"/>
      <c r="E520" s="101"/>
      <c r="F520" s="101"/>
      <c r="G520" s="101"/>
      <c r="H520" s="101"/>
      <c r="I520" s="117"/>
    </row>
    <row r="521" spans="1:9" ht="12.75" x14ac:dyDescent="0.2">
      <c r="A521" s="116"/>
      <c r="B521" s="101"/>
      <c r="C521" s="101"/>
      <c r="D521" s="101"/>
      <c r="E521" s="101"/>
      <c r="F521" s="101"/>
      <c r="G521" s="101"/>
      <c r="H521" s="101"/>
      <c r="I521" s="117"/>
    </row>
    <row r="522" spans="1:9" ht="12.75" x14ac:dyDescent="0.2">
      <c r="A522" s="116"/>
      <c r="B522" s="101"/>
      <c r="C522" s="101"/>
      <c r="D522" s="101"/>
      <c r="E522" s="101"/>
      <c r="F522" s="101"/>
      <c r="G522" s="101"/>
      <c r="H522" s="101"/>
      <c r="I522" s="117"/>
    </row>
    <row r="523" spans="1:9" ht="12.75" x14ac:dyDescent="0.2">
      <c r="A523" s="116"/>
      <c r="B523" s="101"/>
      <c r="C523" s="101"/>
      <c r="D523" s="101"/>
      <c r="E523" s="101"/>
      <c r="F523" s="101"/>
      <c r="G523" s="101"/>
      <c r="H523" s="101"/>
      <c r="I523" s="117"/>
    </row>
    <row r="524" spans="1:9" ht="12.75" x14ac:dyDescent="0.2">
      <c r="A524" s="116"/>
      <c r="B524" s="101"/>
      <c r="C524" s="101"/>
      <c r="D524" s="101"/>
      <c r="E524" s="101"/>
      <c r="F524" s="101"/>
      <c r="G524" s="101"/>
      <c r="H524" s="101"/>
      <c r="I524" s="117"/>
    </row>
    <row r="525" spans="1:9" ht="12.75" x14ac:dyDescent="0.2">
      <c r="A525" s="116"/>
      <c r="B525" s="101"/>
      <c r="C525" s="101"/>
      <c r="D525" s="101"/>
      <c r="E525" s="101"/>
      <c r="F525" s="101"/>
      <c r="G525" s="101"/>
      <c r="H525" s="101"/>
      <c r="I525" s="117"/>
    </row>
    <row r="526" spans="1:9" ht="12.75" x14ac:dyDescent="0.2">
      <c r="A526" s="116"/>
      <c r="B526" s="101"/>
      <c r="C526" s="101"/>
      <c r="D526" s="101"/>
      <c r="E526" s="101"/>
      <c r="F526" s="101"/>
      <c r="G526" s="101"/>
      <c r="H526" s="101"/>
      <c r="I526" s="117"/>
    </row>
    <row r="527" spans="1:9" ht="12.75" x14ac:dyDescent="0.2">
      <c r="A527" s="116"/>
      <c r="B527" s="101"/>
      <c r="C527" s="101"/>
      <c r="D527" s="101"/>
      <c r="E527" s="101"/>
      <c r="F527" s="101"/>
      <c r="G527" s="101"/>
      <c r="H527" s="101"/>
      <c r="I527" s="117"/>
    </row>
    <row r="528" spans="1:9" ht="12.75" x14ac:dyDescent="0.2">
      <c r="A528" s="116"/>
      <c r="B528" s="101"/>
      <c r="C528" s="101"/>
      <c r="D528" s="101"/>
      <c r="E528" s="101"/>
      <c r="F528" s="101"/>
      <c r="G528" s="101"/>
      <c r="H528" s="101"/>
      <c r="I528" s="117"/>
    </row>
    <row r="529" spans="1:9" ht="12.75" x14ac:dyDescent="0.2">
      <c r="A529" s="116"/>
      <c r="B529" s="101"/>
      <c r="C529" s="101"/>
      <c r="D529" s="101"/>
      <c r="E529" s="101"/>
      <c r="F529" s="101"/>
      <c r="G529" s="101"/>
      <c r="H529" s="101"/>
      <c r="I529" s="117"/>
    </row>
    <row r="530" spans="1:9" ht="12.75" x14ac:dyDescent="0.2">
      <c r="A530" s="116"/>
      <c r="B530" s="101"/>
      <c r="C530" s="101"/>
      <c r="D530" s="101"/>
      <c r="E530" s="101"/>
      <c r="F530" s="101"/>
      <c r="G530" s="101"/>
      <c r="H530" s="101"/>
      <c r="I530" s="117"/>
    </row>
    <row r="531" spans="1:9" ht="12.75" x14ac:dyDescent="0.2">
      <c r="A531" s="116"/>
      <c r="B531" s="101"/>
      <c r="C531" s="101"/>
      <c r="D531" s="101"/>
      <c r="E531" s="101"/>
      <c r="F531" s="101"/>
      <c r="G531" s="101"/>
      <c r="H531" s="101"/>
      <c r="I531" s="117"/>
    </row>
    <row r="532" spans="1:9" ht="12.75" x14ac:dyDescent="0.2">
      <c r="A532" s="116"/>
      <c r="B532" s="101"/>
      <c r="C532" s="101"/>
      <c r="D532" s="101"/>
      <c r="E532" s="101"/>
      <c r="F532" s="101"/>
      <c r="G532" s="101"/>
      <c r="H532" s="101"/>
      <c r="I532" s="117"/>
    </row>
    <row r="533" spans="1:9" ht="12.75" x14ac:dyDescent="0.2">
      <c r="A533" s="116"/>
      <c r="B533" s="101"/>
      <c r="C533" s="101"/>
      <c r="D533" s="101"/>
      <c r="E533" s="101"/>
      <c r="F533" s="101"/>
      <c r="G533" s="101"/>
      <c r="H533" s="101"/>
      <c r="I533" s="117"/>
    </row>
    <row r="534" spans="1:9" ht="12.75" x14ac:dyDescent="0.2">
      <c r="A534" s="116"/>
      <c r="B534" s="101"/>
      <c r="C534" s="101"/>
      <c r="D534" s="101"/>
      <c r="E534" s="101"/>
      <c r="F534" s="101"/>
      <c r="G534" s="101"/>
      <c r="H534" s="101"/>
      <c r="I534" s="117"/>
    </row>
    <row r="535" spans="1:9" ht="12.75" x14ac:dyDescent="0.2">
      <c r="A535" s="116"/>
      <c r="B535" s="101"/>
      <c r="C535" s="101"/>
      <c r="D535" s="101"/>
      <c r="E535" s="101"/>
      <c r="F535" s="101"/>
      <c r="G535" s="101"/>
      <c r="H535" s="101"/>
      <c r="I535" s="117"/>
    </row>
    <row r="536" spans="1:9" ht="12.75" x14ac:dyDescent="0.2">
      <c r="A536" s="116"/>
      <c r="B536" s="101"/>
      <c r="C536" s="101"/>
      <c r="D536" s="101"/>
      <c r="E536" s="101"/>
      <c r="F536" s="101"/>
      <c r="G536" s="101"/>
      <c r="H536" s="101"/>
      <c r="I536" s="117"/>
    </row>
    <row r="537" spans="1:9" ht="12.75" x14ac:dyDescent="0.2">
      <c r="A537" s="116"/>
      <c r="B537" s="101"/>
      <c r="C537" s="101"/>
      <c r="D537" s="101"/>
      <c r="E537" s="101"/>
      <c r="F537" s="101"/>
      <c r="G537" s="101"/>
      <c r="H537" s="101"/>
      <c r="I537" s="117"/>
    </row>
    <row r="538" spans="1:9" ht="12.75" x14ac:dyDescent="0.2">
      <c r="A538" s="116"/>
      <c r="B538" s="101"/>
      <c r="C538" s="101"/>
      <c r="D538" s="101"/>
      <c r="E538" s="101"/>
      <c r="F538" s="101"/>
      <c r="G538" s="101"/>
      <c r="H538" s="101"/>
      <c r="I538" s="117"/>
    </row>
    <row r="539" spans="1:9" ht="12.75" x14ac:dyDescent="0.2">
      <c r="A539" s="116"/>
      <c r="B539" s="101"/>
      <c r="C539" s="101"/>
      <c r="D539" s="101"/>
      <c r="E539" s="101"/>
      <c r="F539" s="101"/>
      <c r="G539" s="101"/>
      <c r="H539" s="101"/>
      <c r="I539" s="117"/>
    </row>
    <row r="540" spans="1:9" ht="12.75" x14ac:dyDescent="0.2">
      <c r="A540" s="116"/>
      <c r="B540" s="101"/>
      <c r="C540" s="101"/>
      <c r="D540" s="101"/>
      <c r="E540" s="101"/>
      <c r="F540" s="101"/>
      <c r="G540" s="101"/>
      <c r="H540" s="101"/>
      <c r="I540" s="117"/>
    </row>
    <row r="541" spans="1:9" ht="12.75" x14ac:dyDescent="0.2">
      <c r="A541" s="116"/>
      <c r="B541" s="101"/>
      <c r="C541" s="101"/>
      <c r="D541" s="101"/>
      <c r="E541" s="101"/>
      <c r="F541" s="101"/>
      <c r="G541" s="101"/>
      <c r="H541" s="101"/>
      <c r="I541" s="117"/>
    </row>
    <row r="542" spans="1:9" ht="12.75" x14ac:dyDescent="0.2">
      <c r="A542" s="116"/>
      <c r="B542" s="101"/>
      <c r="C542" s="101"/>
      <c r="D542" s="101"/>
      <c r="E542" s="101"/>
      <c r="F542" s="101"/>
      <c r="G542" s="101"/>
      <c r="H542" s="101"/>
      <c r="I542" s="117"/>
    </row>
    <row r="543" spans="1:9" ht="12.75" x14ac:dyDescent="0.2">
      <c r="A543" s="116"/>
      <c r="B543" s="101"/>
      <c r="C543" s="101"/>
      <c r="D543" s="101"/>
      <c r="E543" s="101"/>
      <c r="F543" s="101"/>
      <c r="G543" s="101"/>
      <c r="H543" s="101"/>
      <c r="I543" s="117"/>
    </row>
    <row r="544" spans="1:9" ht="12.75" x14ac:dyDescent="0.2">
      <c r="A544" s="116"/>
      <c r="B544" s="101"/>
      <c r="C544" s="101"/>
      <c r="D544" s="101"/>
      <c r="E544" s="101"/>
      <c r="F544" s="101"/>
      <c r="G544" s="101"/>
      <c r="H544" s="101"/>
      <c r="I544" s="117"/>
    </row>
    <row r="545" spans="1:9" ht="12.75" x14ac:dyDescent="0.2">
      <c r="A545" s="116"/>
      <c r="B545" s="101"/>
      <c r="C545" s="101"/>
      <c r="D545" s="101"/>
      <c r="E545" s="101"/>
      <c r="F545" s="101"/>
      <c r="G545" s="101"/>
      <c r="H545" s="101"/>
      <c r="I545" s="117"/>
    </row>
    <row r="546" spans="1:9" ht="12.75" x14ac:dyDescent="0.2">
      <c r="A546" s="116"/>
      <c r="B546" s="101"/>
      <c r="C546" s="101"/>
      <c r="D546" s="101"/>
      <c r="E546" s="101"/>
      <c r="F546" s="101"/>
      <c r="G546" s="101"/>
      <c r="H546" s="101"/>
      <c r="I546" s="117"/>
    </row>
    <row r="547" spans="1:9" ht="12.75" x14ac:dyDescent="0.2">
      <c r="A547" s="116"/>
      <c r="B547" s="101"/>
      <c r="C547" s="101"/>
      <c r="D547" s="101"/>
      <c r="E547" s="101"/>
      <c r="F547" s="101"/>
      <c r="G547" s="101"/>
      <c r="H547" s="101"/>
      <c r="I547" s="117"/>
    </row>
    <row r="548" spans="1:9" ht="12.75" x14ac:dyDescent="0.2">
      <c r="A548" s="116"/>
      <c r="B548" s="101"/>
      <c r="C548" s="101"/>
      <c r="D548" s="101"/>
      <c r="E548" s="101"/>
      <c r="F548" s="101"/>
      <c r="G548" s="101"/>
      <c r="H548" s="101"/>
      <c r="I548" s="117"/>
    </row>
    <row r="549" spans="1:9" ht="12.75" x14ac:dyDescent="0.2">
      <c r="A549" s="116"/>
      <c r="B549" s="101"/>
      <c r="C549" s="101"/>
      <c r="D549" s="101"/>
      <c r="E549" s="101"/>
      <c r="F549" s="101"/>
      <c r="G549" s="101"/>
      <c r="H549" s="101"/>
      <c r="I549" s="117"/>
    </row>
    <row r="550" spans="1:9" ht="12.75" x14ac:dyDescent="0.2">
      <c r="A550" s="116"/>
      <c r="B550" s="101"/>
      <c r="C550" s="101"/>
      <c r="D550" s="101"/>
      <c r="E550" s="101"/>
      <c r="F550" s="101"/>
      <c r="G550" s="101"/>
      <c r="H550" s="101"/>
      <c r="I550" s="117"/>
    </row>
    <row r="551" spans="1:9" ht="12.75" x14ac:dyDescent="0.2">
      <c r="A551" s="116"/>
      <c r="B551" s="101"/>
      <c r="C551" s="101"/>
      <c r="D551" s="101"/>
      <c r="E551" s="101"/>
      <c r="F551" s="101"/>
      <c r="G551" s="101"/>
      <c r="H551" s="101"/>
      <c r="I551" s="117"/>
    </row>
    <row r="552" spans="1:9" ht="12.75" x14ac:dyDescent="0.2">
      <c r="A552" s="116"/>
      <c r="B552" s="101"/>
      <c r="C552" s="101"/>
      <c r="D552" s="101"/>
      <c r="E552" s="101"/>
      <c r="F552" s="101"/>
      <c r="G552" s="101"/>
      <c r="H552" s="101"/>
      <c r="I552" s="117"/>
    </row>
    <row r="553" spans="1:9" ht="12.75" x14ac:dyDescent="0.2">
      <c r="A553" s="116"/>
      <c r="B553" s="101"/>
      <c r="C553" s="101"/>
      <c r="D553" s="101"/>
      <c r="E553" s="101"/>
      <c r="F553" s="101"/>
      <c r="G553" s="101"/>
      <c r="H553" s="101"/>
      <c r="I553" s="117"/>
    </row>
    <row r="554" spans="1:9" ht="12.75" x14ac:dyDescent="0.2">
      <c r="A554" s="116"/>
      <c r="B554" s="101"/>
      <c r="C554" s="101"/>
      <c r="D554" s="101"/>
      <c r="E554" s="101"/>
      <c r="F554" s="101"/>
      <c r="G554" s="101"/>
      <c r="H554" s="101"/>
      <c r="I554" s="117"/>
    </row>
    <row r="555" spans="1:9" ht="12.75" x14ac:dyDescent="0.2">
      <c r="A555" s="116"/>
      <c r="B555" s="101"/>
      <c r="C555" s="101"/>
      <c r="D555" s="101"/>
      <c r="E555" s="101"/>
      <c r="F555" s="101"/>
      <c r="G555" s="101"/>
      <c r="H555" s="101"/>
      <c r="I555" s="117"/>
    </row>
    <row r="556" spans="1:9" ht="12.75" x14ac:dyDescent="0.2">
      <c r="A556" s="116"/>
      <c r="B556" s="101"/>
      <c r="C556" s="101"/>
      <c r="D556" s="101"/>
      <c r="E556" s="101"/>
      <c r="F556" s="101"/>
      <c r="G556" s="101"/>
      <c r="H556" s="101"/>
      <c r="I556" s="117"/>
    </row>
    <row r="557" spans="1:9" ht="12.75" x14ac:dyDescent="0.2">
      <c r="A557" s="116"/>
      <c r="B557" s="101"/>
      <c r="C557" s="101"/>
      <c r="D557" s="101"/>
      <c r="E557" s="101"/>
      <c r="F557" s="101"/>
      <c r="G557" s="101"/>
      <c r="H557" s="101"/>
      <c r="I557" s="117"/>
    </row>
    <row r="558" spans="1:9" ht="12.75" x14ac:dyDescent="0.2">
      <c r="A558" s="116"/>
      <c r="B558" s="101"/>
      <c r="C558" s="101"/>
      <c r="D558" s="101"/>
      <c r="E558" s="101"/>
      <c r="F558" s="101"/>
      <c r="G558" s="101"/>
      <c r="H558" s="101"/>
      <c r="I558" s="117"/>
    </row>
    <row r="559" spans="1:9" ht="12.75" x14ac:dyDescent="0.2">
      <c r="A559" s="116"/>
      <c r="B559" s="101"/>
      <c r="C559" s="101"/>
      <c r="D559" s="101"/>
      <c r="E559" s="101"/>
      <c r="F559" s="101"/>
      <c r="G559" s="101"/>
      <c r="H559" s="101"/>
      <c r="I559" s="117"/>
    </row>
    <row r="560" spans="1:9" ht="12.75" x14ac:dyDescent="0.2">
      <c r="A560" s="116"/>
      <c r="B560" s="101"/>
      <c r="C560" s="101"/>
      <c r="D560" s="101"/>
      <c r="E560" s="101"/>
      <c r="F560" s="101"/>
      <c r="G560" s="101"/>
      <c r="H560" s="101"/>
      <c r="I560" s="117"/>
    </row>
    <row r="561" spans="1:9" ht="12.75" x14ac:dyDescent="0.2">
      <c r="A561" s="116"/>
      <c r="B561" s="101"/>
      <c r="C561" s="101"/>
      <c r="D561" s="101"/>
      <c r="E561" s="101"/>
      <c r="F561" s="101"/>
      <c r="G561" s="101"/>
      <c r="H561" s="101"/>
      <c r="I561" s="117"/>
    </row>
    <row r="562" spans="1:9" ht="12.75" x14ac:dyDescent="0.2">
      <c r="A562" s="116"/>
      <c r="B562" s="101"/>
      <c r="C562" s="101"/>
      <c r="D562" s="101"/>
      <c r="E562" s="101"/>
      <c r="F562" s="101"/>
      <c r="G562" s="101"/>
      <c r="H562" s="101"/>
      <c r="I562" s="117"/>
    </row>
    <row r="563" spans="1:9" ht="12.75" x14ac:dyDescent="0.2">
      <c r="A563" s="116"/>
      <c r="B563" s="101"/>
      <c r="C563" s="101"/>
      <c r="D563" s="101"/>
      <c r="E563" s="101"/>
      <c r="F563" s="101"/>
      <c r="G563" s="101"/>
      <c r="H563" s="101"/>
      <c r="I563" s="117"/>
    </row>
    <row r="564" spans="1:9" ht="12.75" x14ac:dyDescent="0.2">
      <c r="A564" s="116"/>
      <c r="B564" s="101"/>
      <c r="C564" s="101"/>
      <c r="D564" s="101"/>
      <c r="E564" s="101"/>
      <c r="F564" s="101"/>
      <c r="G564" s="101"/>
      <c r="H564" s="101"/>
      <c r="I564" s="117"/>
    </row>
    <row r="565" spans="1:9" ht="12.75" x14ac:dyDescent="0.2">
      <c r="A565" s="116"/>
      <c r="B565" s="101"/>
      <c r="C565" s="101"/>
      <c r="D565" s="101"/>
      <c r="E565" s="101"/>
      <c r="F565" s="101"/>
      <c r="G565" s="101"/>
      <c r="H565" s="101"/>
      <c r="I565" s="117"/>
    </row>
    <row r="566" spans="1:9" ht="12.75" x14ac:dyDescent="0.2">
      <c r="A566" s="116"/>
      <c r="B566" s="101"/>
      <c r="C566" s="101"/>
      <c r="D566" s="101"/>
      <c r="E566" s="101"/>
      <c r="F566" s="101"/>
      <c r="G566" s="101"/>
      <c r="H566" s="101"/>
      <c r="I566" s="117"/>
    </row>
    <row r="567" spans="1:9" ht="12.75" x14ac:dyDescent="0.2">
      <c r="A567" s="116"/>
      <c r="B567" s="101"/>
      <c r="C567" s="101"/>
      <c r="D567" s="101"/>
      <c r="E567" s="101"/>
      <c r="F567" s="101"/>
      <c r="G567" s="101"/>
      <c r="H567" s="101"/>
      <c r="I567" s="117"/>
    </row>
    <row r="568" spans="1:9" ht="12.75" x14ac:dyDescent="0.2">
      <c r="A568" s="116"/>
      <c r="B568" s="101"/>
      <c r="C568" s="101"/>
      <c r="D568" s="101"/>
      <c r="E568" s="101"/>
      <c r="F568" s="101"/>
      <c r="G568" s="101"/>
      <c r="H568" s="101"/>
      <c r="I568" s="117"/>
    </row>
    <row r="569" spans="1:9" ht="12.75" x14ac:dyDescent="0.2">
      <c r="A569" s="116"/>
      <c r="B569" s="101"/>
      <c r="C569" s="101"/>
      <c r="D569" s="101"/>
      <c r="E569" s="101"/>
      <c r="F569" s="101"/>
      <c r="G569" s="101"/>
      <c r="H569" s="101"/>
      <c r="I569" s="117"/>
    </row>
    <row r="570" spans="1:9" ht="12.75" x14ac:dyDescent="0.2">
      <c r="A570" s="116"/>
      <c r="B570" s="101"/>
      <c r="C570" s="101"/>
      <c r="D570" s="101"/>
      <c r="E570" s="101"/>
      <c r="F570" s="101"/>
      <c r="G570" s="101"/>
      <c r="H570" s="101"/>
      <c r="I570" s="117"/>
    </row>
    <row r="571" spans="1:9" ht="12.75" x14ac:dyDescent="0.2">
      <c r="A571" s="116"/>
      <c r="B571" s="101"/>
      <c r="C571" s="101"/>
      <c r="D571" s="101"/>
      <c r="E571" s="101"/>
      <c r="F571" s="101"/>
      <c r="G571" s="101"/>
      <c r="H571" s="101"/>
      <c r="I571" s="117"/>
    </row>
    <row r="572" spans="1:9" ht="12.75" x14ac:dyDescent="0.2">
      <c r="A572" s="116"/>
      <c r="B572" s="101"/>
      <c r="C572" s="101"/>
      <c r="D572" s="101"/>
      <c r="E572" s="101"/>
      <c r="F572" s="101"/>
      <c r="G572" s="101"/>
      <c r="H572" s="101"/>
      <c r="I572" s="117"/>
    </row>
    <row r="573" spans="1:9" ht="12.75" x14ac:dyDescent="0.2">
      <c r="A573" s="116"/>
      <c r="B573" s="101"/>
      <c r="C573" s="101"/>
      <c r="D573" s="101"/>
      <c r="E573" s="101"/>
      <c r="F573" s="101"/>
      <c r="G573" s="101"/>
      <c r="H573" s="101"/>
      <c r="I573" s="117"/>
    </row>
    <row r="574" spans="1:9" ht="12.75" x14ac:dyDescent="0.2">
      <c r="A574" s="116"/>
      <c r="B574" s="101"/>
      <c r="C574" s="101"/>
      <c r="D574" s="101"/>
      <c r="E574" s="101"/>
      <c r="F574" s="101"/>
      <c r="G574" s="101"/>
      <c r="H574" s="101"/>
      <c r="I574" s="117"/>
    </row>
    <row r="575" spans="1:9" ht="12.75" x14ac:dyDescent="0.2">
      <c r="A575" s="116"/>
      <c r="B575" s="101"/>
      <c r="C575" s="101"/>
      <c r="D575" s="101"/>
      <c r="E575" s="101"/>
      <c r="F575" s="101"/>
      <c r="G575" s="101"/>
      <c r="H575" s="101"/>
      <c r="I575" s="117"/>
    </row>
    <row r="576" spans="1:9" ht="12.75" x14ac:dyDescent="0.2">
      <c r="A576" s="116"/>
      <c r="B576" s="101"/>
      <c r="C576" s="101"/>
      <c r="D576" s="101"/>
      <c r="E576" s="101"/>
      <c r="F576" s="101"/>
      <c r="G576" s="101"/>
      <c r="H576" s="101"/>
      <c r="I576" s="117"/>
    </row>
    <row r="577" spans="1:9" ht="12.75" x14ac:dyDescent="0.2">
      <c r="A577" s="116"/>
      <c r="B577" s="101"/>
      <c r="C577" s="101"/>
      <c r="D577" s="101"/>
      <c r="E577" s="101"/>
      <c r="F577" s="101"/>
      <c r="G577" s="101"/>
      <c r="H577" s="101"/>
      <c r="I577" s="117"/>
    </row>
    <row r="578" spans="1:9" ht="12.75" x14ac:dyDescent="0.2">
      <c r="A578" s="116"/>
      <c r="B578" s="101"/>
      <c r="C578" s="101"/>
      <c r="D578" s="101"/>
      <c r="E578" s="101"/>
      <c r="F578" s="101"/>
      <c r="G578" s="101"/>
      <c r="H578" s="101"/>
      <c r="I578" s="117"/>
    </row>
    <row r="579" spans="1:9" ht="12.75" x14ac:dyDescent="0.2">
      <c r="A579" s="116"/>
      <c r="B579" s="101"/>
      <c r="C579" s="101"/>
      <c r="D579" s="101"/>
      <c r="E579" s="101"/>
      <c r="F579" s="101"/>
      <c r="G579" s="101"/>
      <c r="H579" s="101"/>
      <c r="I579" s="117"/>
    </row>
    <row r="580" spans="1:9" ht="12.75" x14ac:dyDescent="0.2">
      <c r="A580" s="116"/>
      <c r="B580" s="101"/>
      <c r="C580" s="101"/>
      <c r="D580" s="101"/>
      <c r="E580" s="101"/>
      <c r="F580" s="101"/>
      <c r="G580" s="101"/>
      <c r="H580" s="101"/>
      <c r="I580" s="117"/>
    </row>
    <row r="581" spans="1:9" ht="12.75" x14ac:dyDescent="0.2">
      <c r="A581" s="116"/>
      <c r="B581" s="101"/>
      <c r="C581" s="101"/>
      <c r="D581" s="101"/>
      <c r="E581" s="101"/>
      <c r="F581" s="101"/>
      <c r="G581" s="101"/>
      <c r="H581" s="101"/>
      <c r="I581" s="117"/>
    </row>
    <row r="582" spans="1:9" ht="12.75" x14ac:dyDescent="0.2">
      <c r="A582" s="116"/>
      <c r="B582" s="101"/>
      <c r="C582" s="101"/>
      <c r="D582" s="101"/>
      <c r="E582" s="101"/>
      <c r="F582" s="101"/>
      <c r="G582" s="101"/>
      <c r="H582" s="101"/>
      <c r="I582" s="117"/>
    </row>
    <row r="583" spans="1:9" ht="12.75" x14ac:dyDescent="0.2">
      <c r="A583" s="116"/>
      <c r="B583" s="101"/>
      <c r="C583" s="101"/>
      <c r="D583" s="101"/>
      <c r="E583" s="101"/>
      <c r="F583" s="101"/>
      <c r="G583" s="101"/>
      <c r="H583" s="101"/>
      <c r="I583" s="117"/>
    </row>
    <row r="584" spans="1:9" ht="12.75" x14ac:dyDescent="0.2">
      <c r="A584" s="116"/>
      <c r="B584" s="101"/>
      <c r="C584" s="101"/>
      <c r="D584" s="101"/>
      <c r="E584" s="101"/>
      <c r="F584" s="101"/>
      <c r="G584" s="101"/>
      <c r="H584" s="101"/>
      <c r="I584" s="117"/>
    </row>
    <row r="585" spans="1:9" ht="12.75" x14ac:dyDescent="0.2">
      <c r="A585" s="116"/>
      <c r="B585" s="101"/>
      <c r="C585" s="101"/>
      <c r="D585" s="101"/>
      <c r="E585" s="101"/>
      <c r="F585" s="101"/>
      <c r="G585" s="101"/>
      <c r="H585" s="101"/>
      <c r="I585" s="117"/>
    </row>
    <row r="586" spans="1:9" ht="12.75" x14ac:dyDescent="0.2">
      <c r="A586" s="116"/>
      <c r="B586" s="101"/>
      <c r="C586" s="101"/>
      <c r="D586" s="101"/>
      <c r="E586" s="101"/>
      <c r="F586" s="101"/>
      <c r="G586" s="101"/>
      <c r="H586" s="101"/>
      <c r="I586" s="117"/>
    </row>
    <row r="587" spans="1:9" ht="12.75" x14ac:dyDescent="0.2">
      <c r="A587" s="116"/>
      <c r="B587" s="101"/>
      <c r="C587" s="101"/>
      <c r="D587" s="101"/>
      <c r="E587" s="101"/>
      <c r="F587" s="101"/>
      <c r="G587" s="101"/>
      <c r="H587" s="101"/>
      <c r="I587" s="117"/>
    </row>
    <row r="588" spans="1:9" ht="12.75" x14ac:dyDescent="0.2">
      <c r="A588" s="116"/>
      <c r="B588" s="101"/>
      <c r="C588" s="101"/>
      <c r="D588" s="101"/>
      <c r="E588" s="101"/>
      <c r="F588" s="101"/>
      <c r="G588" s="101"/>
      <c r="H588" s="101"/>
      <c r="I588" s="117"/>
    </row>
    <row r="589" spans="1:9" ht="12.75" x14ac:dyDescent="0.2">
      <c r="A589" s="116"/>
      <c r="B589" s="101"/>
      <c r="C589" s="101"/>
      <c r="D589" s="101"/>
      <c r="E589" s="101"/>
      <c r="F589" s="101"/>
      <c r="G589" s="101"/>
      <c r="H589" s="101"/>
      <c r="I589" s="117"/>
    </row>
    <row r="590" spans="1:9" ht="12.75" x14ac:dyDescent="0.2">
      <c r="A590" s="116"/>
      <c r="B590" s="101"/>
      <c r="C590" s="101"/>
      <c r="D590" s="101"/>
      <c r="E590" s="101"/>
      <c r="F590" s="101"/>
      <c r="G590" s="101"/>
      <c r="H590" s="101"/>
      <c r="I590" s="117"/>
    </row>
    <row r="591" spans="1:9" ht="12.75" x14ac:dyDescent="0.2">
      <c r="A591" s="116"/>
      <c r="B591" s="101"/>
      <c r="C591" s="101"/>
      <c r="D591" s="101"/>
      <c r="E591" s="101"/>
      <c r="F591" s="101"/>
      <c r="G591" s="101"/>
      <c r="H591" s="101"/>
      <c r="I591" s="117"/>
    </row>
    <row r="592" spans="1:9" ht="12.75" x14ac:dyDescent="0.2">
      <c r="A592" s="116"/>
      <c r="B592" s="101"/>
      <c r="C592" s="101"/>
      <c r="D592" s="101"/>
      <c r="E592" s="101"/>
      <c r="F592" s="101"/>
      <c r="G592" s="101"/>
      <c r="H592" s="101"/>
      <c r="I592" s="117"/>
    </row>
    <row r="593" spans="1:9" ht="12.75" x14ac:dyDescent="0.2">
      <c r="A593" s="116"/>
      <c r="B593" s="101"/>
      <c r="C593" s="101"/>
      <c r="D593" s="101"/>
      <c r="E593" s="101"/>
      <c r="F593" s="101"/>
      <c r="G593" s="101"/>
      <c r="H593" s="101"/>
      <c r="I593" s="117"/>
    </row>
    <row r="594" spans="1:9" ht="12.75" x14ac:dyDescent="0.2">
      <c r="A594" s="116"/>
      <c r="B594" s="101"/>
      <c r="C594" s="101"/>
      <c r="D594" s="101"/>
      <c r="E594" s="101"/>
      <c r="F594" s="101"/>
      <c r="G594" s="101"/>
      <c r="H594" s="101"/>
      <c r="I594" s="117"/>
    </row>
    <row r="595" spans="1:9" ht="12.75" x14ac:dyDescent="0.2">
      <c r="A595" s="116"/>
      <c r="B595" s="101"/>
      <c r="C595" s="101"/>
      <c r="D595" s="101"/>
      <c r="E595" s="101"/>
      <c r="F595" s="101"/>
      <c r="G595" s="101"/>
      <c r="H595" s="101"/>
      <c r="I595" s="117"/>
    </row>
    <row r="596" spans="1:9" ht="12.75" x14ac:dyDescent="0.2">
      <c r="A596" s="116"/>
      <c r="B596" s="101"/>
      <c r="C596" s="101"/>
      <c r="D596" s="101"/>
      <c r="E596" s="101"/>
      <c r="F596" s="101"/>
      <c r="G596" s="101"/>
      <c r="H596" s="101"/>
      <c r="I596" s="117"/>
    </row>
    <row r="597" spans="1:9" ht="12.75" x14ac:dyDescent="0.2">
      <c r="A597" s="116"/>
      <c r="B597" s="101"/>
      <c r="C597" s="101"/>
      <c r="D597" s="101"/>
      <c r="E597" s="101"/>
      <c r="F597" s="101"/>
      <c r="G597" s="101"/>
      <c r="H597" s="101"/>
      <c r="I597" s="117"/>
    </row>
    <row r="598" spans="1:9" ht="12.75" x14ac:dyDescent="0.2">
      <c r="A598" s="116"/>
      <c r="B598" s="101"/>
      <c r="C598" s="101"/>
      <c r="D598" s="101"/>
      <c r="E598" s="101"/>
      <c r="F598" s="101"/>
      <c r="G598" s="101"/>
      <c r="H598" s="101"/>
      <c r="I598" s="117"/>
    </row>
    <row r="599" spans="1:9" ht="12.75" x14ac:dyDescent="0.2">
      <c r="A599" s="116"/>
      <c r="B599" s="101"/>
      <c r="C599" s="101"/>
      <c r="D599" s="101"/>
      <c r="E599" s="101"/>
      <c r="F599" s="101"/>
      <c r="G599" s="101"/>
      <c r="H599" s="101"/>
      <c r="I599" s="117"/>
    </row>
    <row r="600" spans="1:9" ht="12.75" x14ac:dyDescent="0.2">
      <c r="A600" s="116"/>
      <c r="B600" s="101"/>
      <c r="C600" s="101"/>
      <c r="D600" s="101"/>
      <c r="E600" s="101"/>
      <c r="F600" s="101"/>
      <c r="G600" s="101"/>
      <c r="H600" s="101"/>
      <c r="I600" s="117"/>
    </row>
    <row r="601" spans="1:9" ht="12.75" x14ac:dyDescent="0.2">
      <c r="A601" s="116"/>
      <c r="B601" s="101"/>
      <c r="C601" s="101"/>
      <c r="D601" s="101"/>
      <c r="E601" s="101"/>
      <c r="F601" s="101"/>
      <c r="G601" s="101"/>
      <c r="H601" s="101"/>
      <c r="I601" s="117"/>
    </row>
    <row r="602" spans="1:9" ht="12.75" x14ac:dyDescent="0.2">
      <c r="A602" s="116"/>
      <c r="B602" s="101"/>
      <c r="C602" s="101"/>
      <c r="D602" s="101"/>
      <c r="E602" s="101"/>
      <c r="F602" s="101"/>
      <c r="G602" s="101"/>
      <c r="H602" s="101"/>
      <c r="I602" s="117"/>
    </row>
    <row r="603" spans="1:9" ht="12.75" x14ac:dyDescent="0.2">
      <c r="A603" s="116"/>
      <c r="B603" s="101"/>
      <c r="C603" s="101"/>
      <c r="D603" s="101"/>
      <c r="E603" s="101"/>
      <c r="F603" s="101"/>
      <c r="G603" s="101"/>
      <c r="H603" s="101"/>
      <c r="I603" s="117"/>
    </row>
    <row r="604" spans="1:9" ht="12.75" x14ac:dyDescent="0.2">
      <c r="A604" s="116"/>
      <c r="B604" s="101"/>
      <c r="C604" s="101"/>
      <c r="D604" s="101"/>
      <c r="E604" s="101"/>
      <c r="F604" s="101"/>
      <c r="G604" s="101"/>
      <c r="H604" s="101"/>
      <c r="I604" s="117"/>
    </row>
    <row r="605" spans="1:9" ht="12.75" x14ac:dyDescent="0.2">
      <c r="A605" s="116"/>
      <c r="B605" s="101"/>
      <c r="C605" s="101"/>
      <c r="D605" s="101"/>
      <c r="E605" s="101"/>
      <c r="F605" s="101"/>
      <c r="G605" s="101"/>
      <c r="H605" s="101"/>
      <c r="I605" s="117"/>
    </row>
    <row r="606" spans="1:9" ht="12.75" x14ac:dyDescent="0.2">
      <c r="A606" s="116"/>
      <c r="B606" s="101"/>
      <c r="C606" s="101"/>
      <c r="D606" s="101"/>
      <c r="E606" s="101"/>
      <c r="F606" s="101"/>
      <c r="G606" s="101"/>
      <c r="H606" s="101"/>
      <c r="I606" s="117"/>
    </row>
    <row r="607" spans="1:9" ht="12.75" x14ac:dyDescent="0.2">
      <c r="A607" s="116"/>
      <c r="B607" s="101"/>
      <c r="C607" s="101"/>
      <c r="D607" s="101"/>
      <c r="E607" s="101"/>
      <c r="F607" s="101"/>
      <c r="G607" s="101"/>
      <c r="H607" s="101"/>
      <c r="I607" s="117"/>
    </row>
    <row r="608" spans="1:9" ht="12.75" x14ac:dyDescent="0.2">
      <c r="A608" s="116"/>
      <c r="B608" s="101"/>
      <c r="C608" s="101"/>
      <c r="D608" s="101"/>
      <c r="E608" s="101"/>
      <c r="F608" s="101"/>
      <c r="G608" s="101"/>
      <c r="H608" s="101"/>
      <c r="I608" s="117"/>
    </row>
    <row r="609" spans="1:9" ht="12.75" x14ac:dyDescent="0.2">
      <c r="A609" s="116"/>
      <c r="B609" s="101"/>
      <c r="C609" s="101"/>
      <c r="D609" s="101"/>
      <c r="E609" s="101"/>
      <c r="F609" s="101"/>
      <c r="G609" s="101"/>
      <c r="H609" s="101"/>
      <c r="I609" s="117"/>
    </row>
    <row r="610" spans="1:9" ht="12.75" x14ac:dyDescent="0.2">
      <c r="A610" s="116"/>
      <c r="B610" s="101"/>
      <c r="C610" s="101"/>
      <c r="D610" s="101"/>
      <c r="E610" s="101"/>
      <c r="F610" s="101"/>
      <c r="G610" s="101"/>
      <c r="H610" s="101"/>
      <c r="I610" s="117"/>
    </row>
    <row r="611" spans="1:9" ht="12.75" x14ac:dyDescent="0.2">
      <c r="A611" s="116"/>
      <c r="B611" s="101"/>
      <c r="C611" s="101"/>
      <c r="D611" s="101"/>
      <c r="E611" s="101"/>
      <c r="F611" s="101"/>
      <c r="G611" s="101"/>
      <c r="H611" s="101"/>
      <c r="I611" s="117"/>
    </row>
    <row r="612" spans="1:9" ht="12.75" x14ac:dyDescent="0.2">
      <c r="A612" s="116"/>
      <c r="B612" s="101"/>
      <c r="C612" s="101"/>
      <c r="D612" s="101"/>
      <c r="E612" s="101"/>
      <c r="F612" s="101"/>
      <c r="G612" s="101"/>
      <c r="H612" s="101"/>
      <c r="I612" s="117"/>
    </row>
    <row r="613" spans="1:9" ht="12.75" x14ac:dyDescent="0.2">
      <c r="A613" s="116"/>
      <c r="B613" s="101"/>
      <c r="C613" s="101"/>
      <c r="D613" s="101"/>
      <c r="E613" s="101"/>
      <c r="F613" s="101"/>
      <c r="G613" s="101"/>
      <c r="H613" s="101"/>
      <c r="I613" s="117"/>
    </row>
    <row r="614" spans="1:9" ht="12.75" x14ac:dyDescent="0.2">
      <c r="A614" s="116"/>
      <c r="B614" s="101"/>
      <c r="C614" s="101"/>
      <c r="D614" s="101"/>
      <c r="E614" s="101"/>
      <c r="F614" s="101"/>
      <c r="G614" s="101"/>
      <c r="H614" s="101"/>
      <c r="I614" s="117"/>
    </row>
    <row r="615" spans="1:9" ht="12.75" x14ac:dyDescent="0.2">
      <c r="A615" s="116"/>
      <c r="B615" s="101"/>
      <c r="C615" s="101"/>
      <c r="D615" s="101"/>
      <c r="E615" s="101"/>
      <c r="F615" s="101"/>
      <c r="G615" s="101"/>
      <c r="H615" s="101"/>
      <c r="I615" s="117"/>
    </row>
    <row r="616" spans="1:9" ht="12.75" x14ac:dyDescent="0.2">
      <c r="A616" s="116"/>
      <c r="B616" s="101"/>
      <c r="C616" s="101"/>
      <c r="D616" s="101"/>
      <c r="E616" s="101"/>
      <c r="F616" s="101"/>
      <c r="G616" s="101"/>
      <c r="H616" s="101"/>
      <c r="I616" s="117"/>
    </row>
    <row r="617" spans="1:9" ht="12.75" x14ac:dyDescent="0.2">
      <c r="A617" s="116"/>
      <c r="B617" s="101"/>
      <c r="C617" s="101"/>
      <c r="D617" s="101"/>
      <c r="E617" s="101"/>
      <c r="F617" s="101"/>
      <c r="G617" s="101"/>
      <c r="H617" s="101"/>
      <c r="I617" s="117"/>
    </row>
    <row r="618" spans="1:9" ht="12.75" x14ac:dyDescent="0.2">
      <c r="A618" s="116"/>
      <c r="B618" s="101"/>
      <c r="C618" s="101"/>
      <c r="D618" s="101"/>
      <c r="E618" s="101"/>
      <c r="F618" s="101"/>
      <c r="G618" s="101"/>
      <c r="H618" s="101"/>
      <c r="I618" s="117"/>
    </row>
    <row r="619" spans="1:9" ht="12.75" x14ac:dyDescent="0.2">
      <c r="A619" s="116"/>
      <c r="B619" s="101"/>
      <c r="C619" s="101"/>
      <c r="D619" s="101"/>
      <c r="E619" s="101"/>
      <c r="F619" s="101"/>
      <c r="G619" s="101"/>
      <c r="H619" s="101"/>
      <c r="I619" s="117"/>
    </row>
    <row r="620" spans="1:9" ht="12.75" x14ac:dyDescent="0.2">
      <c r="A620" s="116"/>
      <c r="B620" s="101"/>
      <c r="C620" s="101"/>
      <c r="D620" s="101"/>
      <c r="E620" s="101"/>
      <c r="F620" s="101"/>
      <c r="G620" s="101"/>
      <c r="H620" s="101"/>
      <c r="I620" s="117"/>
    </row>
    <row r="621" spans="1:9" ht="12.75" x14ac:dyDescent="0.2">
      <c r="A621" s="116"/>
      <c r="B621" s="101"/>
      <c r="C621" s="101"/>
      <c r="D621" s="101"/>
      <c r="E621" s="101"/>
      <c r="F621" s="101"/>
      <c r="G621" s="101"/>
      <c r="H621" s="101"/>
      <c r="I621" s="117"/>
    </row>
    <row r="622" spans="1:9" ht="12.75" x14ac:dyDescent="0.2">
      <c r="A622" s="116"/>
      <c r="B622" s="101"/>
      <c r="C622" s="101"/>
      <c r="D622" s="101"/>
      <c r="E622" s="101"/>
      <c r="F622" s="101"/>
      <c r="G622" s="101"/>
      <c r="H622" s="101"/>
      <c r="I622" s="117"/>
    </row>
    <row r="623" spans="1:9" ht="12.75" x14ac:dyDescent="0.2">
      <c r="A623" s="116"/>
      <c r="B623" s="101"/>
      <c r="C623" s="101"/>
      <c r="D623" s="101"/>
      <c r="E623" s="101"/>
      <c r="F623" s="101"/>
      <c r="G623" s="101"/>
      <c r="H623" s="101"/>
      <c r="I623" s="117"/>
    </row>
    <row r="624" spans="1:9" ht="12.75" x14ac:dyDescent="0.2">
      <c r="A624" s="116"/>
      <c r="B624" s="101"/>
      <c r="C624" s="101"/>
      <c r="D624" s="101"/>
      <c r="E624" s="101"/>
      <c r="F624" s="101"/>
      <c r="G624" s="101"/>
      <c r="H624" s="101"/>
      <c r="I624" s="117"/>
    </row>
    <row r="625" spans="1:9" ht="12.75" x14ac:dyDescent="0.2">
      <c r="A625" s="116"/>
      <c r="B625" s="101"/>
      <c r="C625" s="101"/>
      <c r="D625" s="101"/>
      <c r="E625" s="101"/>
      <c r="F625" s="101"/>
      <c r="G625" s="101"/>
      <c r="H625" s="101"/>
      <c r="I625" s="117"/>
    </row>
    <row r="626" spans="1:9" ht="12.75" x14ac:dyDescent="0.2">
      <c r="A626" s="116"/>
      <c r="B626" s="101"/>
      <c r="C626" s="101"/>
      <c r="D626" s="101"/>
      <c r="E626" s="101"/>
      <c r="F626" s="101"/>
      <c r="G626" s="101"/>
      <c r="H626" s="101"/>
      <c r="I626" s="117"/>
    </row>
    <row r="627" spans="1:9" ht="12.75" x14ac:dyDescent="0.2">
      <c r="A627" s="116"/>
      <c r="B627" s="101"/>
      <c r="C627" s="101"/>
      <c r="D627" s="101"/>
      <c r="E627" s="101"/>
      <c r="F627" s="101"/>
      <c r="G627" s="101"/>
      <c r="H627" s="101"/>
      <c r="I627" s="117"/>
    </row>
    <row r="628" spans="1:9" ht="12.75" x14ac:dyDescent="0.2">
      <c r="A628" s="116"/>
      <c r="B628" s="101"/>
      <c r="C628" s="101"/>
      <c r="D628" s="101"/>
      <c r="E628" s="101"/>
      <c r="F628" s="101"/>
      <c r="G628" s="101"/>
      <c r="H628" s="101"/>
      <c r="I628" s="117"/>
    </row>
    <row r="629" spans="1:9" ht="12.75" x14ac:dyDescent="0.2">
      <c r="A629" s="116"/>
      <c r="B629" s="101"/>
      <c r="C629" s="101"/>
      <c r="D629" s="101"/>
      <c r="E629" s="101"/>
      <c r="F629" s="101"/>
      <c r="G629" s="101"/>
      <c r="H629" s="101"/>
      <c r="I629" s="117"/>
    </row>
    <row r="630" spans="1:9" ht="12.75" x14ac:dyDescent="0.2">
      <c r="A630" s="116"/>
      <c r="B630" s="101"/>
      <c r="C630" s="101"/>
      <c r="D630" s="101"/>
      <c r="E630" s="101"/>
      <c r="F630" s="101"/>
      <c r="G630" s="101"/>
      <c r="H630" s="101"/>
      <c r="I630" s="117"/>
    </row>
    <row r="631" spans="1:9" ht="12.75" x14ac:dyDescent="0.2">
      <c r="A631" s="116"/>
      <c r="B631" s="101"/>
      <c r="C631" s="101"/>
      <c r="D631" s="101"/>
      <c r="E631" s="101"/>
      <c r="F631" s="101"/>
      <c r="G631" s="101"/>
      <c r="H631" s="101"/>
      <c r="I631" s="117"/>
    </row>
    <row r="632" spans="1:9" ht="12.75" x14ac:dyDescent="0.2">
      <c r="A632" s="116"/>
      <c r="B632" s="101"/>
      <c r="C632" s="101"/>
      <c r="D632" s="101"/>
      <c r="E632" s="101"/>
      <c r="F632" s="101"/>
      <c r="G632" s="101"/>
      <c r="H632" s="101"/>
      <c r="I632" s="117"/>
    </row>
    <row r="633" spans="1:9" ht="12.75" x14ac:dyDescent="0.2">
      <c r="A633" s="116"/>
      <c r="B633" s="101"/>
      <c r="C633" s="101"/>
      <c r="D633" s="101"/>
      <c r="E633" s="101"/>
      <c r="F633" s="101"/>
      <c r="G633" s="101"/>
      <c r="H633" s="101"/>
      <c r="I633" s="117"/>
    </row>
    <row r="634" spans="1:9" ht="12.75" x14ac:dyDescent="0.2">
      <c r="A634" s="116"/>
      <c r="B634" s="101"/>
      <c r="C634" s="101"/>
      <c r="D634" s="101"/>
      <c r="E634" s="101"/>
      <c r="F634" s="101"/>
      <c r="G634" s="101"/>
      <c r="H634" s="101"/>
      <c r="I634" s="117"/>
    </row>
    <row r="635" spans="1:9" ht="12.75" x14ac:dyDescent="0.2">
      <c r="A635" s="116"/>
      <c r="B635" s="101"/>
      <c r="C635" s="101"/>
      <c r="D635" s="101"/>
      <c r="E635" s="101"/>
      <c r="F635" s="101"/>
      <c r="G635" s="101"/>
      <c r="H635" s="101"/>
      <c r="I635" s="117"/>
    </row>
    <row r="636" spans="1:9" ht="12.75" x14ac:dyDescent="0.2">
      <c r="A636" s="116"/>
      <c r="B636" s="101"/>
      <c r="C636" s="101"/>
      <c r="D636" s="101"/>
      <c r="E636" s="101"/>
      <c r="F636" s="101"/>
      <c r="G636" s="101"/>
      <c r="H636" s="101"/>
      <c r="I636" s="117"/>
    </row>
    <row r="637" spans="1:9" ht="12.75" x14ac:dyDescent="0.2">
      <c r="A637" s="116"/>
      <c r="B637" s="101"/>
      <c r="C637" s="101"/>
      <c r="D637" s="101"/>
      <c r="E637" s="101"/>
      <c r="F637" s="101"/>
      <c r="G637" s="101"/>
      <c r="H637" s="101"/>
      <c r="I637" s="117"/>
    </row>
    <row r="638" spans="1:9" ht="12.75" x14ac:dyDescent="0.2">
      <c r="A638" s="116"/>
      <c r="B638" s="101"/>
      <c r="C638" s="101"/>
      <c r="D638" s="101"/>
      <c r="E638" s="101"/>
      <c r="F638" s="101"/>
      <c r="G638" s="101"/>
      <c r="H638" s="101"/>
      <c r="I638" s="117"/>
    </row>
    <row r="639" spans="1:9" ht="12.75" x14ac:dyDescent="0.2">
      <c r="A639" s="116"/>
      <c r="B639" s="101"/>
      <c r="C639" s="101"/>
      <c r="D639" s="101"/>
      <c r="E639" s="101"/>
      <c r="F639" s="101"/>
      <c r="G639" s="101"/>
      <c r="H639" s="101"/>
      <c r="I639" s="117"/>
    </row>
    <row r="640" spans="1:9" ht="12.75" x14ac:dyDescent="0.2">
      <c r="A640" s="116"/>
      <c r="B640" s="101"/>
      <c r="C640" s="101"/>
      <c r="D640" s="101"/>
      <c r="E640" s="101"/>
      <c r="F640" s="101"/>
      <c r="G640" s="101"/>
      <c r="H640" s="101"/>
      <c r="I640" s="117"/>
    </row>
    <row r="641" spans="1:9" ht="12.75" x14ac:dyDescent="0.2">
      <c r="A641" s="116"/>
      <c r="B641" s="101"/>
      <c r="C641" s="101"/>
      <c r="D641" s="101"/>
      <c r="E641" s="101"/>
      <c r="F641" s="101"/>
      <c r="G641" s="101"/>
      <c r="H641" s="101"/>
      <c r="I641" s="117"/>
    </row>
    <row r="642" spans="1:9" ht="12.75" x14ac:dyDescent="0.2">
      <c r="A642" s="116"/>
      <c r="B642" s="101"/>
      <c r="C642" s="101"/>
      <c r="D642" s="101"/>
      <c r="E642" s="101"/>
      <c r="F642" s="101"/>
      <c r="G642" s="101"/>
      <c r="H642" s="101"/>
      <c r="I642" s="117"/>
    </row>
    <row r="643" spans="1:9" ht="12.75" x14ac:dyDescent="0.2">
      <c r="A643" s="116"/>
      <c r="B643" s="101"/>
      <c r="C643" s="101"/>
      <c r="D643" s="101"/>
      <c r="E643" s="101"/>
      <c r="F643" s="101"/>
      <c r="G643" s="101"/>
      <c r="H643" s="101"/>
      <c r="I643" s="117"/>
    </row>
    <row r="644" spans="1:9" ht="12.75" x14ac:dyDescent="0.2">
      <c r="A644" s="116"/>
      <c r="B644" s="101"/>
      <c r="C644" s="101"/>
      <c r="D644" s="101"/>
      <c r="E644" s="101"/>
      <c r="F644" s="101"/>
      <c r="G644" s="101"/>
      <c r="H644" s="101"/>
      <c r="I644" s="117"/>
    </row>
    <row r="645" spans="1:9" ht="12.75" x14ac:dyDescent="0.2">
      <c r="A645" s="116"/>
      <c r="B645" s="101"/>
      <c r="C645" s="101"/>
      <c r="D645" s="101"/>
      <c r="E645" s="101"/>
      <c r="F645" s="101"/>
      <c r="G645" s="101"/>
      <c r="H645" s="101"/>
      <c r="I645" s="117"/>
    </row>
    <row r="646" spans="1:9" ht="12.75" x14ac:dyDescent="0.2">
      <c r="A646" s="116"/>
      <c r="B646" s="101"/>
      <c r="C646" s="101"/>
      <c r="D646" s="101"/>
      <c r="E646" s="101"/>
      <c r="F646" s="101"/>
      <c r="G646" s="101"/>
      <c r="H646" s="101"/>
      <c r="I646" s="117"/>
    </row>
    <row r="647" spans="1:9" ht="12.75" x14ac:dyDescent="0.2">
      <c r="A647" s="116"/>
      <c r="B647" s="101"/>
      <c r="C647" s="101"/>
      <c r="D647" s="101"/>
      <c r="E647" s="101"/>
      <c r="F647" s="101"/>
      <c r="G647" s="101"/>
      <c r="H647" s="101"/>
      <c r="I647" s="117"/>
    </row>
    <row r="648" spans="1:9" ht="12.75" x14ac:dyDescent="0.2">
      <c r="A648" s="116"/>
      <c r="B648" s="101"/>
      <c r="C648" s="101"/>
      <c r="D648" s="101"/>
      <c r="E648" s="101"/>
      <c r="F648" s="101"/>
      <c r="G648" s="101"/>
      <c r="H648" s="101"/>
      <c r="I648" s="117"/>
    </row>
    <row r="649" spans="1:9" ht="12.75" x14ac:dyDescent="0.2">
      <c r="A649" s="116"/>
      <c r="B649" s="101"/>
      <c r="C649" s="101"/>
      <c r="D649" s="101"/>
      <c r="E649" s="101"/>
      <c r="F649" s="101"/>
      <c r="G649" s="101"/>
      <c r="H649" s="101"/>
      <c r="I649" s="117"/>
    </row>
    <row r="650" spans="1:9" ht="12.75" x14ac:dyDescent="0.2">
      <c r="A650" s="116"/>
      <c r="B650" s="101"/>
      <c r="C650" s="101"/>
      <c r="D650" s="101"/>
      <c r="E650" s="101"/>
      <c r="F650" s="101"/>
      <c r="G650" s="101"/>
      <c r="H650" s="101"/>
      <c r="I650" s="117"/>
    </row>
    <row r="651" spans="1:9" ht="12.75" x14ac:dyDescent="0.2">
      <c r="A651" s="116"/>
      <c r="B651" s="101"/>
      <c r="C651" s="101"/>
      <c r="D651" s="101"/>
      <c r="E651" s="101"/>
      <c r="F651" s="101"/>
      <c r="G651" s="101"/>
      <c r="H651" s="101"/>
      <c r="I651" s="117"/>
    </row>
    <row r="652" spans="1:9" ht="12.75" x14ac:dyDescent="0.2">
      <c r="A652" s="116"/>
      <c r="B652" s="101"/>
      <c r="C652" s="101"/>
      <c r="D652" s="101"/>
      <c r="E652" s="101"/>
      <c r="F652" s="101"/>
      <c r="G652" s="101"/>
      <c r="H652" s="101"/>
      <c r="I652" s="117"/>
    </row>
    <row r="653" spans="1:9" ht="12.75" x14ac:dyDescent="0.2">
      <c r="A653" s="116"/>
      <c r="B653" s="101"/>
      <c r="C653" s="101"/>
      <c r="D653" s="101"/>
      <c r="E653" s="101"/>
      <c r="F653" s="101"/>
      <c r="G653" s="101"/>
      <c r="H653" s="101"/>
      <c r="I653" s="117"/>
    </row>
    <row r="654" spans="1:9" ht="12.75" x14ac:dyDescent="0.2">
      <c r="A654" s="116"/>
      <c r="B654" s="101"/>
      <c r="C654" s="101"/>
      <c r="D654" s="101"/>
      <c r="E654" s="101"/>
      <c r="F654" s="101"/>
      <c r="G654" s="101"/>
      <c r="H654" s="101"/>
      <c r="I654" s="117"/>
    </row>
    <row r="655" spans="1:9" ht="12.75" x14ac:dyDescent="0.2">
      <c r="A655" s="116"/>
      <c r="B655" s="101"/>
      <c r="C655" s="101"/>
      <c r="D655" s="101"/>
      <c r="E655" s="101"/>
      <c r="F655" s="101"/>
      <c r="G655" s="101"/>
      <c r="H655" s="101"/>
      <c r="I655" s="117"/>
    </row>
    <row r="656" spans="1:9" ht="12.75" x14ac:dyDescent="0.2">
      <c r="A656" s="116"/>
      <c r="B656" s="101"/>
      <c r="C656" s="101"/>
      <c r="D656" s="101"/>
      <c r="E656" s="101"/>
      <c r="F656" s="101"/>
      <c r="G656" s="101"/>
      <c r="H656" s="101"/>
      <c r="I656" s="117"/>
    </row>
    <row r="657" spans="1:9" ht="12.75" x14ac:dyDescent="0.2">
      <c r="A657" s="116"/>
      <c r="B657" s="101"/>
      <c r="C657" s="101"/>
      <c r="D657" s="101"/>
      <c r="E657" s="101"/>
      <c r="F657" s="101"/>
      <c r="G657" s="101"/>
      <c r="H657" s="101"/>
      <c r="I657" s="117"/>
    </row>
    <row r="658" spans="1:9" ht="12.75" x14ac:dyDescent="0.2">
      <c r="A658" s="116"/>
      <c r="B658" s="101"/>
      <c r="C658" s="101"/>
      <c r="D658" s="101"/>
      <c r="E658" s="101"/>
      <c r="F658" s="101"/>
      <c r="G658" s="101"/>
      <c r="H658" s="101"/>
      <c r="I658" s="117"/>
    </row>
    <row r="659" spans="1:9" ht="12.75" x14ac:dyDescent="0.2">
      <c r="A659" s="116"/>
      <c r="B659" s="101"/>
      <c r="C659" s="101"/>
      <c r="D659" s="101"/>
      <c r="E659" s="101"/>
      <c r="F659" s="101"/>
      <c r="G659" s="101"/>
      <c r="H659" s="101"/>
      <c r="I659" s="117"/>
    </row>
    <row r="660" spans="1:9" ht="12.75" x14ac:dyDescent="0.2">
      <c r="A660" s="116"/>
      <c r="B660" s="101"/>
      <c r="C660" s="101"/>
      <c r="D660" s="101"/>
      <c r="E660" s="101"/>
      <c r="F660" s="101"/>
      <c r="G660" s="101"/>
      <c r="H660" s="101"/>
      <c r="I660" s="117"/>
    </row>
    <row r="661" spans="1:9" ht="12.75" x14ac:dyDescent="0.2">
      <c r="A661" s="116"/>
      <c r="B661" s="101"/>
      <c r="C661" s="101"/>
      <c r="D661" s="101"/>
      <c r="E661" s="101"/>
      <c r="F661" s="101"/>
      <c r="G661" s="101"/>
      <c r="H661" s="101"/>
      <c r="I661" s="117"/>
    </row>
    <row r="662" spans="1:9" ht="12.75" x14ac:dyDescent="0.2">
      <c r="A662" s="116"/>
      <c r="B662" s="101"/>
      <c r="C662" s="101"/>
      <c r="D662" s="101"/>
      <c r="E662" s="101"/>
      <c r="F662" s="101"/>
      <c r="G662" s="101"/>
      <c r="H662" s="101"/>
      <c r="I662" s="117"/>
    </row>
    <row r="663" spans="1:9" ht="12.75" x14ac:dyDescent="0.2">
      <c r="A663" s="116"/>
      <c r="B663" s="101"/>
      <c r="C663" s="101"/>
      <c r="D663" s="101"/>
      <c r="E663" s="101"/>
      <c r="F663" s="101"/>
      <c r="G663" s="101"/>
      <c r="H663" s="101"/>
      <c r="I663" s="117"/>
    </row>
    <row r="664" spans="1:9" ht="12.75" x14ac:dyDescent="0.2">
      <c r="A664" s="116"/>
      <c r="B664" s="101"/>
      <c r="C664" s="101"/>
      <c r="D664" s="101"/>
      <c r="E664" s="101"/>
      <c r="F664" s="101"/>
      <c r="G664" s="101"/>
      <c r="H664" s="101"/>
      <c r="I664" s="117"/>
    </row>
    <row r="665" spans="1:9" ht="12.75" x14ac:dyDescent="0.2">
      <c r="A665" s="116"/>
      <c r="B665" s="101"/>
      <c r="C665" s="101"/>
      <c r="D665" s="101"/>
      <c r="E665" s="101"/>
      <c r="F665" s="101"/>
      <c r="G665" s="101"/>
      <c r="H665" s="101"/>
      <c r="I665" s="117"/>
    </row>
    <row r="666" spans="1:9" ht="12.75" x14ac:dyDescent="0.2">
      <c r="A666" s="116"/>
      <c r="B666" s="101"/>
      <c r="C666" s="101"/>
      <c r="D666" s="101"/>
      <c r="E666" s="101"/>
      <c r="F666" s="101"/>
      <c r="G666" s="101"/>
      <c r="H666" s="101"/>
      <c r="I666" s="117"/>
    </row>
    <row r="667" spans="1:9" ht="12.75" x14ac:dyDescent="0.2">
      <c r="A667" s="116"/>
      <c r="B667" s="101"/>
      <c r="C667" s="101"/>
      <c r="D667" s="101"/>
      <c r="E667" s="101"/>
      <c r="F667" s="101"/>
      <c r="G667" s="101"/>
      <c r="H667" s="101"/>
      <c r="I667" s="117"/>
    </row>
    <row r="668" spans="1:9" ht="12.75" x14ac:dyDescent="0.2">
      <c r="A668" s="116"/>
      <c r="B668" s="101"/>
      <c r="C668" s="101"/>
      <c r="D668" s="101"/>
      <c r="E668" s="101"/>
      <c r="F668" s="101"/>
      <c r="G668" s="101"/>
      <c r="H668" s="101"/>
      <c r="I668" s="117"/>
    </row>
    <row r="669" spans="1:9" ht="12.75" x14ac:dyDescent="0.2">
      <c r="A669" s="116"/>
      <c r="B669" s="101"/>
      <c r="C669" s="101"/>
      <c r="D669" s="101"/>
      <c r="E669" s="101"/>
      <c r="F669" s="101"/>
      <c r="G669" s="101"/>
      <c r="H669" s="101"/>
      <c r="I669" s="117"/>
    </row>
    <row r="670" spans="1:9" ht="12.75" x14ac:dyDescent="0.2">
      <c r="A670" s="116"/>
      <c r="B670" s="101"/>
      <c r="C670" s="101"/>
      <c r="D670" s="101"/>
      <c r="E670" s="101"/>
      <c r="F670" s="101"/>
      <c r="G670" s="101"/>
      <c r="H670" s="101"/>
      <c r="I670" s="117"/>
    </row>
    <row r="671" spans="1:9" ht="12.75" x14ac:dyDescent="0.2">
      <c r="A671" s="116"/>
      <c r="B671" s="101"/>
      <c r="C671" s="101"/>
      <c r="D671" s="101"/>
      <c r="E671" s="101"/>
      <c r="F671" s="101"/>
      <c r="G671" s="101"/>
      <c r="H671" s="101"/>
      <c r="I671" s="117"/>
    </row>
    <row r="672" spans="1:9" ht="12.75" x14ac:dyDescent="0.2">
      <c r="A672" s="116"/>
      <c r="B672" s="101"/>
      <c r="C672" s="101"/>
      <c r="D672" s="101"/>
      <c r="E672" s="101"/>
      <c r="F672" s="101"/>
      <c r="G672" s="101"/>
      <c r="H672" s="101"/>
      <c r="I672" s="117"/>
    </row>
    <row r="673" spans="1:9" ht="12.75" x14ac:dyDescent="0.2">
      <c r="A673" s="116"/>
      <c r="B673" s="101"/>
      <c r="C673" s="101"/>
      <c r="D673" s="101"/>
      <c r="E673" s="101"/>
      <c r="F673" s="101"/>
      <c r="G673" s="101"/>
      <c r="H673" s="101"/>
      <c r="I673" s="117"/>
    </row>
    <row r="674" spans="1:9" ht="12.75" x14ac:dyDescent="0.2">
      <c r="A674" s="116"/>
      <c r="B674" s="101"/>
      <c r="C674" s="101"/>
      <c r="D674" s="101"/>
      <c r="E674" s="101"/>
      <c r="F674" s="101"/>
      <c r="G674" s="101"/>
      <c r="H674" s="101"/>
      <c r="I674" s="117"/>
    </row>
    <row r="675" spans="1:9" ht="12.75" x14ac:dyDescent="0.2">
      <c r="A675" s="116"/>
      <c r="B675" s="101"/>
      <c r="C675" s="101"/>
      <c r="D675" s="101"/>
      <c r="E675" s="101"/>
      <c r="F675" s="101"/>
      <c r="G675" s="101"/>
      <c r="H675" s="101"/>
      <c r="I675" s="117"/>
    </row>
    <row r="676" spans="1:9" ht="12.75" x14ac:dyDescent="0.2">
      <c r="A676" s="116"/>
      <c r="B676" s="101"/>
      <c r="C676" s="101"/>
      <c r="D676" s="101"/>
      <c r="E676" s="101"/>
      <c r="F676" s="101"/>
      <c r="G676" s="101"/>
      <c r="H676" s="101"/>
      <c r="I676" s="117"/>
    </row>
    <row r="677" spans="1:9" ht="12.75" x14ac:dyDescent="0.2">
      <c r="A677" s="116"/>
      <c r="B677" s="101"/>
      <c r="C677" s="101"/>
      <c r="D677" s="101"/>
      <c r="E677" s="101"/>
      <c r="F677" s="101"/>
      <c r="G677" s="101"/>
      <c r="H677" s="101"/>
      <c r="I677" s="117"/>
    </row>
    <row r="678" spans="1:9" ht="12.75" x14ac:dyDescent="0.2">
      <c r="A678" s="116"/>
      <c r="B678" s="101"/>
      <c r="C678" s="101"/>
      <c r="D678" s="101"/>
      <c r="E678" s="101"/>
      <c r="F678" s="101"/>
      <c r="G678" s="101"/>
      <c r="H678" s="101"/>
      <c r="I678" s="117"/>
    </row>
    <row r="679" spans="1:9" ht="12.75" x14ac:dyDescent="0.2">
      <c r="A679" s="116"/>
      <c r="B679" s="101"/>
      <c r="C679" s="101"/>
      <c r="D679" s="101"/>
      <c r="E679" s="101"/>
      <c r="F679" s="101"/>
      <c r="G679" s="101"/>
      <c r="H679" s="101"/>
      <c r="I679" s="117"/>
    </row>
    <row r="680" spans="1:9" x14ac:dyDescent="0.2">
      <c r="B680" s="101"/>
      <c r="C680" s="101"/>
      <c r="D680" s="101"/>
    </row>
    <row r="681" spans="1:9" x14ac:dyDescent="0.2">
      <c r="B681" s="101"/>
      <c r="C681" s="101"/>
      <c r="D681" s="101"/>
    </row>
    <row r="682" spans="1:9" x14ac:dyDescent="0.2">
      <c r="B682" s="101"/>
      <c r="C682" s="101"/>
      <c r="D682" s="101"/>
    </row>
    <row r="683" spans="1:9" x14ac:dyDescent="0.2">
      <c r="B683" s="101"/>
      <c r="C683" s="101"/>
      <c r="D683" s="101"/>
    </row>
    <row r="684" spans="1:9" x14ac:dyDescent="0.2">
      <c r="B684" s="101"/>
      <c r="C684" s="101"/>
      <c r="D684" s="101"/>
    </row>
  </sheetData>
  <sheetProtection algorithmName="SHA-512" hashValue="KHzLa8uKzm8XgDy9Iemoyldx5GGI81w12celOKdOPfXPiYzagkd6js0E7zUydkALnRKOq0Nftyu+4namn9bctg==" saltValue="2nvisETJC/wg6HuqAQyNAg==" spinCount="100000" sheet="1" objects="1" scenarios="1"/>
  <mergeCells count="132">
    <mergeCell ref="A6:A11"/>
    <mergeCell ref="G148:G151"/>
    <mergeCell ref="A12:A15"/>
    <mergeCell ref="A146:A149"/>
    <mergeCell ref="C251:C258"/>
    <mergeCell ref="C8:C11"/>
    <mergeCell ref="D8:D11"/>
    <mergeCell ref="D71:D84"/>
    <mergeCell ref="D86:D88"/>
    <mergeCell ref="D89:D96"/>
    <mergeCell ref="D97:D99"/>
    <mergeCell ref="D100:D102"/>
    <mergeCell ref="D103:D104"/>
    <mergeCell ref="C237:C238"/>
    <mergeCell ref="D251:D258"/>
    <mergeCell ref="D122:D129"/>
    <mergeCell ref="C18:C69"/>
    <mergeCell ref="A233:A235"/>
    <mergeCell ref="D188:D204"/>
    <mergeCell ref="D207:D210"/>
    <mergeCell ref="C207:C210"/>
    <mergeCell ref="C186:C187"/>
    <mergeCell ref="A174:A177"/>
    <mergeCell ref="A178:A181"/>
    <mergeCell ref="I8:I11"/>
    <mergeCell ref="F18:F69"/>
    <mergeCell ref="F8:F11"/>
    <mergeCell ref="H8:H11"/>
    <mergeCell ref="F71:F83"/>
    <mergeCell ref="G237:G238"/>
    <mergeCell ref="F237:F238"/>
    <mergeCell ref="C211:C214"/>
    <mergeCell ref="G211:G214"/>
    <mergeCell ref="F211:F214"/>
    <mergeCell ref="C215:C216"/>
    <mergeCell ref="G215:G216"/>
    <mergeCell ref="F215:F216"/>
    <mergeCell ref="D211:D214"/>
    <mergeCell ref="D215:D216"/>
    <mergeCell ref="C227:C228"/>
    <mergeCell ref="D155:D156"/>
    <mergeCell ref="D157:D173"/>
    <mergeCell ref="C155:C156"/>
    <mergeCell ref="G140:G142"/>
    <mergeCell ref="G133:G134"/>
    <mergeCell ref="G176:G185"/>
    <mergeCell ref="F152:F154"/>
    <mergeCell ref="D148:D151"/>
    <mergeCell ref="G157:G173"/>
    <mergeCell ref="F148:F151"/>
    <mergeCell ref="H186:H187"/>
    <mergeCell ref="A227:A228"/>
    <mergeCell ref="I259:I260"/>
    <mergeCell ref="I227:I228"/>
    <mergeCell ref="I186:I187"/>
    <mergeCell ref="I207:I210"/>
    <mergeCell ref="H251:H258"/>
    <mergeCell ref="I251:I258"/>
    <mergeCell ref="I237:I238"/>
    <mergeCell ref="I148:I151"/>
    <mergeCell ref="H148:H151"/>
    <mergeCell ref="I176:I185"/>
    <mergeCell ref="H176:H185"/>
    <mergeCell ref="D241:I246"/>
    <mergeCell ref="G152:G154"/>
    <mergeCell ref="G155:G156"/>
    <mergeCell ref="F155:F156"/>
    <mergeCell ref="F176:F185"/>
    <mergeCell ref="A231:A232"/>
    <mergeCell ref="A223:A226"/>
    <mergeCell ref="A229:A230"/>
    <mergeCell ref="G186:G187"/>
    <mergeCell ref="H215:H216"/>
    <mergeCell ref="H237:H238"/>
    <mergeCell ref="D237:D238"/>
    <mergeCell ref="D259:D260"/>
    <mergeCell ref="D227:D228"/>
    <mergeCell ref="G188:G204"/>
    <mergeCell ref="G227:G228"/>
    <mergeCell ref="F227:F228"/>
    <mergeCell ref="G251:G258"/>
    <mergeCell ref="H259:H260"/>
    <mergeCell ref="G259:G260"/>
    <mergeCell ref="F259:F260"/>
    <mergeCell ref="B1:D1"/>
    <mergeCell ref="B176:B185"/>
    <mergeCell ref="B186:B187"/>
    <mergeCell ref="B259:B260"/>
    <mergeCell ref="B227:B228"/>
    <mergeCell ref="B207:B210"/>
    <mergeCell ref="B211:B214"/>
    <mergeCell ref="B215:B216"/>
    <mergeCell ref="B251:B258"/>
    <mergeCell ref="B188:B204"/>
    <mergeCell ref="C259:C260"/>
    <mergeCell ref="C176:C185"/>
    <mergeCell ref="D152:D154"/>
    <mergeCell ref="D140:D142"/>
    <mergeCell ref="D133:D134"/>
    <mergeCell ref="C188:C204"/>
    <mergeCell ref="C148:C151"/>
    <mergeCell ref="D176:D185"/>
    <mergeCell ref="D18:D69"/>
    <mergeCell ref="D105:D107"/>
    <mergeCell ref="D108:D110"/>
    <mergeCell ref="D111:D113"/>
    <mergeCell ref="D117:D118"/>
    <mergeCell ref="D114:D116"/>
    <mergeCell ref="E263:I268"/>
    <mergeCell ref="A247:A249"/>
    <mergeCell ref="B237:B238"/>
    <mergeCell ref="I211:I214"/>
    <mergeCell ref="I215:I216"/>
    <mergeCell ref="I188:I204"/>
    <mergeCell ref="H188:H204"/>
    <mergeCell ref="H227:H228"/>
    <mergeCell ref="G122:G129"/>
    <mergeCell ref="G138:G139"/>
    <mergeCell ref="B223:B224"/>
    <mergeCell ref="C223:C224"/>
    <mergeCell ref="F223:F224"/>
    <mergeCell ref="G223:G224"/>
    <mergeCell ref="H223:H224"/>
    <mergeCell ref="I223:I224"/>
    <mergeCell ref="G136:G137"/>
    <mergeCell ref="G207:G210"/>
    <mergeCell ref="F207:F210"/>
    <mergeCell ref="D186:D187"/>
    <mergeCell ref="D136:D137"/>
    <mergeCell ref="D138:D139"/>
    <mergeCell ref="H207:H210"/>
    <mergeCell ref="H211:H214"/>
  </mergeCells>
  <conditionalFormatting sqref="C251">
    <cfRule type="containsText" dxfId="403" priority="18" operator="containsText" text="Please fill in data">
      <formula>NOT(ISERROR(SEARCH("Please fill in data",C251)))</formula>
    </cfRule>
  </conditionalFormatting>
  <conditionalFormatting sqref="E247:F250">
    <cfRule type="containsText" dxfId="402" priority="293" operator="containsText" text="Please fill in data">
      <formula>NOT(ISERROR(SEARCH("Please fill in data",E247)))</formula>
    </cfRule>
  </conditionalFormatting>
  <conditionalFormatting sqref="F251:F258 F261:F262">
    <cfRule type="containsText" dxfId="401" priority="292" operator="containsText" text="Please fill in data">
      <formula>NOT(ISERROR(SEARCH("Please fill in data",F251)))</formula>
    </cfRule>
  </conditionalFormatting>
  <conditionalFormatting sqref="E261:E262">
    <cfRule type="containsText" dxfId="400" priority="291" operator="containsText" text="Please fill in data">
      <formula>NOT(ISERROR(SEARCH("Please fill in data",E261)))</formula>
    </cfRule>
  </conditionalFormatting>
  <conditionalFormatting sqref="H247:I250 H261:I262">
    <cfRule type="containsText" dxfId="399" priority="290" operator="containsText" text="Please fill in data">
      <formula>NOT(ISERROR(SEARCH("Please fill in data",H247)))</formula>
    </cfRule>
  </conditionalFormatting>
  <conditionalFormatting sqref="D264:D268 D263:E263">
    <cfRule type="containsText" dxfId="398" priority="289" operator="containsText" text="Please fill in data">
      <formula>NOT(ISERROR(SEARCH("Please fill in data",D263)))</formula>
    </cfRule>
  </conditionalFormatting>
  <conditionalFormatting sqref="B6:C7 B12:C17 B18">
    <cfRule type="containsText" dxfId="397" priority="288" operator="containsText" text="Please fill in data">
      <formula>NOT(ISERROR(SEARCH("Please fill in data",B6)))</formula>
    </cfRule>
  </conditionalFormatting>
  <conditionalFormatting sqref="E6:F7">
    <cfRule type="containsText" dxfId="396" priority="287" operator="containsText" text="Please fill in data">
      <formula>NOT(ISERROR(SEARCH("Please fill in data",E6)))</formula>
    </cfRule>
  </conditionalFormatting>
  <conditionalFormatting sqref="H6:I7 H85:I121 H12:I17 H130:I132 H135:I135 H143:I147 H174:I175 H152:I156 H148 H205:I206 H217:I222 H225:I226 H229:I236 H239:I240">
    <cfRule type="containsText" dxfId="395" priority="286" operator="containsText" text="Please fill in data">
      <formula>NOT(ISERROR(SEARCH("Please fill in data",H6)))</formula>
    </cfRule>
  </conditionalFormatting>
  <conditionalFormatting sqref="E12:E16">
    <cfRule type="containsText" dxfId="394" priority="285" operator="containsText" text="Please fill in data">
      <formula>NOT(ISERROR(SEARCH("Please fill in data",E12)))</formula>
    </cfRule>
  </conditionalFormatting>
  <conditionalFormatting sqref="E17">
    <cfRule type="containsText" dxfId="393" priority="284" operator="containsText" text="Please fill in data">
      <formula>NOT(ISERROR(SEARCH("Please fill in data",E17)))</formula>
    </cfRule>
  </conditionalFormatting>
  <conditionalFormatting sqref="H8">
    <cfRule type="containsText" dxfId="392" priority="1" operator="containsText" text="Please fill in data">
      <formula>NOT(ISERROR(SEARCH("Please fill in data",H8)))</formula>
    </cfRule>
  </conditionalFormatting>
  <conditionalFormatting sqref="F12:F17">
    <cfRule type="containsText" dxfId="391" priority="283" operator="containsText" text="Please fill in data">
      <formula>NOT(ISERROR(SEARCH("Please fill in data",F12)))</formula>
    </cfRule>
  </conditionalFormatting>
  <conditionalFormatting sqref="F8">
    <cfRule type="containsText" dxfId="390" priority="3" operator="containsText" text="Please fill in data">
      <formula>NOT(ISERROR(SEARCH("Please fill in data",F8)))</formula>
    </cfRule>
  </conditionalFormatting>
  <conditionalFormatting sqref="E8:E11">
    <cfRule type="containsText" dxfId="389" priority="281" operator="containsText" text="Please fill in data">
      <formula>NOT(ISERROR(SEARCH("Please fill in data",E8)))</formula>
    </cfRule>
  </conditionalFormatting>
  <conditionalFormatting sqref="G240">
    <cfRule type="containsText" dxfId="388" priority="10" operator="containsText" text="Please fill in data">
      <formula>NOT(ISERROR(SEARCH("Please fill in data",G240)))</formula>
    </cfRule>
  </conditionalFormatting>
  <conditionalFormatting sqref="I215">
    <cfRule type="containsText" dxfId="387" priority="36" operator="containsText" text="Please fill in data">
      <formula>NOT(ISERROR(SEARCH("Please fill in data",I215)))</formula>
    </cfRule>
  </conditionalFormatting>
  <conditionalFormatting sqref="B70:D70">
    <cfRule type="containsText" dxfId="386" priority="278" operator="containsText" text="Please fill in data">
      <formula>NOT(ISERROR(SEARCH("Please fill in data",B70)))</formula>
    </cfRule>
  </conditionalFormatting>
  <conditionalFormatting sqref="I70">
    <cfRule type="containsText" dxfId="385" priority="277" operator="containsText" text="Please fill in data">
      <formula>NOT(ISERROR(SEARCH("Please fill in data",I70)))</formula>
    </cfRule>
  </conditionalFormatting>
  <conditionalFormatting sqref="C85 C119:C121 B130:C132 B135:C135 B174:C175 B143:C147 B186 B188 B205:C206 B211 B207 B215 B217:C222 B225:C226 B229:C236 B223 B239:C250 B259 B251 B261:C268">
    <cfRule type="containsText" dxfId="384" priority="276" operator="containsText" text="Please fill in data">
      <formula>NOT(ISERROR(SEARCH("Please fill in data",B85)))</formula>
    </cfRule>
  </conditionalFormatting>
  <conditionalFormatting sqref="F85">
    <cfRule type="containsText" dxfId="383" priority="275" operator="containsText" text="Please fill in data">
      <formula>NOT(ISERROR(SEARCH("Please fill in data",F85)))</formula>
    </cfRule>
  </conditionalFormatting>
  <conditionalFormatting sqref="I223">
    <cfRule type="containsText" dxfId="382" priority="34" operator="containsText" text="Please fill in data">
      <formula>NOT(ISERROR(SEARCH("Please fill in data",I223)))</formula>
    </cfRule>
  </conditionalFormatting>
  <conditionalFormatting sqref="F86:G120 G121">
    <cfRule type="containsText" dxfId="381" priority="273" operator="containsText" text="Please fill in data">
      <formula>NOT(ISERROR(SEARCH("Please fill in data",F86)))</formula>
    </cfRule>
  </conditionalFormatting>
  <conditionalFormatting sqref="F121:F132 F135 F143:F147 F174:F175 F205:F206 F217:F223 F225:F226 F229:F236 F239:F240">
    <cfRule type="containsText" dxfId="380" priority="272" operator="containsText" text="Please fill in data">
      <formula>NOT(ISERROR(SEARCH("Please fill in data",F121)))</formula>
    </cfRule>
  </conditionalFormatting>
  <conditionalFormatting sqref="E18:E69 E71:E84 E86:E121 E123:E129 E133:E134 E136:E142 E148:E173">
    <cfRule type="containsText" dxfId="379" priority="270" operator="containsText" text="Please fill in data">
      <formula>NOT(ISERROR(SEARCH("Please fill in data",E18)))</formula>
    </cfRule>
  </conditionalFormatting>
  <conditionalFormatting sqref="E70">
    <cfRule type="containsText" dxfId="378" priority="269" operator="containsText" text="Please fill in data">
      <formula>NOT(ISERROR(SEARCH("Please fill in data",E70)))</formula>
    </cfRule>
  </conditionalFormatting>
  <conditionalFormatting sqref="E85">
    <cfRule type="containsText" dxfId="377" priority="268" operator="containsText" text="Please fill in data">
      <formula>NOT(ISERROR(SEARCH("Please fill in data",E85)))</formula>
    </cfRule>
  </conditionalFormatting>
  <conditionalFormatting sqref="E122">
    <cfRule type="containsText" dxfId="376" priority="267" operator="containsText" text="Please fill in data">
      <formula>NOT(ISERROR(SEARCH("Please fill in data",E122)))</formula>
    </cfRule>
  </conditionalFormatting>
  <conditionalFormatting sqref="E130:E132">
    <cfRule type="containsText" dxfId="375" priority="266" operator="containsText" text="Please fill in data">
      <formula>NOT(ISERROR(SEARCH("Please fill in data",E130)))</formula>
    </cfRule>
  </conditionalFormatting>
  <conditionalFormatting sqref="E135">
    <cfRule type="containsText" dxfId="374" priority="265" operator="containsText" text="Please fill in data">
      <formula>NOT(ISERROR(SEARCH("Please fill in data",E135)))</formula>
    </cfRule>
  </conditionalFormatting>
  <conditionalFormatting sqref="E143:E147">
    <cfRule type="containsText" dxfId="373" priority="264" operator="containsText" text="Please fill in data">
      <formula>NOT(ISERROR(SEARCH("Please fill in data",E143)))</formula>
    </cfRule>
  </conditionalFormatting>
  <conditionalFormatting sqref="E174:E175">
    <cfRule type="containsText" dxfId="372" priority="263" operator="containsText" text="Please fill in data">
      <formula>NOT(ISERROR(SEARCH("Please fill in data",E174)))</formula>
    </cfRule>
  </conditionalFormatting>
  <conditionalFormatting sqref="E176:E204">
    <cfRule type="containsText" dxfId="371" priority="262" operator="containsText" text="Please fill in data">
      <formula>NOT(ISERROR(SEARCH("Please fill in data",E176)))</formula>
    </cfRule>
  </conditionalFormatting>
  <conditionalFormatting sqref="E205:E206">
    <cfRule type="containsText" dxfId="370" priority="261" operator="containsText" text="Please fill in data">
      <formula>NOT(ISERROR(SEARCH("Please fill in data",E205)))</formula>
    </cfRule>
  </conditionalFormatting>
  <conditionalFormatting sqref="E207:E216">
    <cfRule type="containsText" dxfId="369" priority="260" operator="containsText" text="Please fill in data">
      <formula>NOT(ISERROR(SEARCH("Please fill in data",E207)))</formula>
    </cfRule>
  </conditionalFormatting>
  <conditionalFormatting sqref="E217:E222">
    <cfRule type="containsText" dxfId="368" priority="259" operator="containsText" text="Please fill in data">
      <formula>NOT(ISERROR(SEARCH("Please fill in data",E217)))</formula>
    </cfRule>
  </conditionalFormatting>
  <conditionalFormatting sqref="E225:E226">
    <cfRule type="containsText" dxfId="367" priority="257" operator="containsText" text="Please fill in data">
      <formula>NOT(ISERROR(SEARCH("Please fill in data",E225)))</formula>
    </cfRule>
  </conditionalFormatting>
  <conditionalFormatting sqref="E227:E228">
    <cfRule type="containsText" dxfId="366" priority="256" operator="containsText" text="Please fill in data">
      <formula>NOT(ISERROR(SEARCH("Please fill in data",E227)))</formula>
    </cfRule>
  </conditionalFormatting>
  <conditionalFormatting sqref="E229:E236">
    <cfRule type="containsText" dxfId="365" priority="255" operator="containsText" text="Please fill in data">
      <formula>NOT(ISERROR(SEARCH("Please fill in data",E229)))</formula>
    </cfRule>
  </conditionalFormatting>
  <conditionalFormatting sqref="E237:E238">
    <cfRule type="containsText" dxfId="364" priority="254" operator="containsText" text="Please fill in data">
      <formula>NOT(ISERROR(SEARCH("Please fill in data",E237)))</formula>
    </cfRule>
  </conditionalFormatting>
  <conditionalFormatting sqref="E239:E240">
    <cfRule type="containsText" dxfId="363" priority="253" operator="containsText" text="Please fill in data">
      <formula>NOT(ISERROR(SEARCH("Please fill in data",E239)))</formula>
    </cfRule>
  </conditionalFormatting>
  <conditionalFormatting sqref="D241">
    <cfRule type="containsText" dxfId="362" priority="252" operator="containsText" text="Please fill in data">
      <formula>NOT(ISERROR(SEARCH("Please fill in data",D241)))</formula>
    </cfRule>
  </conditionalFormatting>
  <conditionalFormatting sqref="E251:E260">
    <cfRule type="containsText" dxfId="361" priority="251" operator="containsText" text="Please fill in data">
      <formula>NOT(ISERROR(SEARCH("Please fill in data",E251)))</formula>
    </cfRule>
  </conditionalFormatting>
  <conditionalFormatting sqref="G12 G6:G7">
    <cfRule type="cellIs" dxfId="360" priority="250" operator="equal">
      <formula>"Quarterly"</formula>
    </cfRule>
  </conditionalFormatting>
  <conditionalFormatting sqref="G13">
    <cfRule type="cellIs" dxfId="359" priority="249" operator="equal">
      <formula>"Quarterly"</formula>
    </cfRule>
  </conditionalFormatting>
  <conditionalFormatting sqref="G14:G17">
    <cfRule type="cellIs" dxfId="358" priority="248" operator="equal">
      <formula>"Quarterly"</formula>
    </cfRule>
  </conditionalFormatting>
  <conditionalFormatting sqref="G70">
    <cfRule type="cellIs" dxfId="357" priority="246" operator="equal">
      <formula>"Quarterly"</formula>
    </cfRule>
  </conditionalFormatting>
  <conditionalFormatting sqref="G85">
    <cfRule type="cellIs" dxfId="356" priority="244" operator="equal">
      <formula>"Quarterly"</formula>
    </cfRule>
  </conditionalFormatting>
  <conditionalFormatting sqref="H207">
    <cfRule type="containsText" dxfId="355" priority="45" operator="containsText" text="Please fill in data">
      <formula>NOT(ISERROR(SEARCH("Please fill in data",H207)))</formula>
    </cfRule>
  </conditionalFormatting>
  <conditionalFormatting sqref="I8">
    <cfRule type="containsText" dxfId="354" priority="2" operator="containsText" text="Please fill in data">
      <formula>NOT(ISERROR(SEARCH("Please fill in data",I8)))</formula>
    </cfRule>
  </conditionalFormatting>
  <conditionalFormatting sqref="F70">
    <cfRule type="containsText" dxfId="353" priority="240" operator="containsText" text="Please fill in data">
      <formula>NOT(ISERROR(SEARCH("Please fill in data",F70)))</formula>
    </cfRule>
  </conditionalFormatting>
  <conditionalFormatting sqref="B136">
    <cfRule type="containsText" dxfId="352" priority="67" operator="containsText" text="Please fill in data">
      <formula>NOT(ISERROR(SEARCH("Please fill in data",B136)))</formula>
    </cfRule>
  </conditionalFormatting>
  <conditionalFormatting sqref="F84">
    <cfRule type="containsText" dxfId="351" priority="237" operator="containsText" text="Please fill in data">
      <formula>NOT(ISERROR(SEARCH("Please fill in data",F84)))</formula>
    </cfRule>
  </conditionalFormatting>
  <conditionalFormatting sqref="G122">
    <cfRule type="cellIs" dxfId="350" priority="236" operator="equal">
      <formula>"Quarterly"</formula>
    </cfRule>
  </conditionalFormatting>
  <conditionalFormatting sqref="G130:G131">
    <cfRule type="cellIs" dxfId="349" priority="235" operator="equal">
      <formula>"Quarterly"</formula>
    </cfRule>
  </conditionalFormatting>
  <conditionalFormatting sqref="G132:G133">
    <cfRule type="cellIs" dxfId="348" priority="234" operator="equal">
      <formula>"Quarterly"</formula>
    </cfRule>
  </conditionalFormatting>
  <conditionalFormatting sqref="G135">
    <cfRule type="cellIs" dxfId="347" priority="233" operator="equal">
      <formula>"Quarterly"</formula>
    </cfRule>
  </conditionalFormatting>
  <conditionalFormatting sqref="G136 G138 G140">
    <cfRule type="cellIs" dxfId="346" priority="232" operator="equal">
      <formula>"Quarterly"</formula>
    </cfRule>
  </conditionalFormatting>
  <conditionalFormatting sqref="G143">
    <cfRule type="cellIs" dxfId="345" priority="231" operator="equal">
      <formula>"Quarterly"</formula>
    </cfRule>
  </conditionalFormatting>
  <conditionalFormatting sqref="G144">
    <cfRule type="cellIs" dxfId="344" priority="230" operator="equal">
      <formula>"Quarterly"</formula>
    </cfRule>
  </conditionalFormatting>
  <conditionalFormatting sqref="G145">
    <cfRule type="cellIs" dxfId="343" priority="229" operator="equal">
      <formula>"Quarterly"</formula>
    </cfRule>
  </conditionalFormatting>
  <conditionalFormatting sqref="G146">
    <cfRule type="cellIs" dxfId="342" priority="228" operator="equal">
      <formula>"Quarterly"</formula>
    </cfRule>
  </conditionalFormatting>
  <conditionalFormatting sqref="G147">
    <cfRule type="cellIs" dxfId="341" priority="227" operator="equal">
      <formula>"Quarterly"</formula>
    </cfRule>
  </conditionalFormatting>
  <conditionalFormatting sqref="G152">
    <cfRule type="cellIs" dxfId="340" priority="225" operator="equal">
      <formula>"Quarterly"</formula>
    </cfRule>
  </conditionalFormatting>
  <conditionalFormatting sqref="G155">
    <cfRule type="cellIs" dxfId="339" priority="224" operator="equal">
      <formula>"Quarterly"</formula>
    </cfRule>
  </conditionalFormatting>
  <conditionalFormatting sqref="G148">
    <cfRule type="cellIs" dxfId="338" priority="223" operator="equal">
      <formula>"Quarterly"</formula>
    </cfRule>
  </conditionalFormatting>
  <conditionalFormatting sqref="G157">
    <cfRule type="cellIs" dxfId="337" priority="222" operator="equal">
      <formula>"Quarterly"</formula>
    </cfRule>
  </conditionalFormatting>
  <conditionalFormatting sqref="G174">
    <cfRule type="cellIs" dxfId="336" priority="221" operator="equal">
      <formula>"Quarterly"</formula>
    </cfRule>
  </conditionalFormatting>
  <conditionalFormatting sqref="G175">
    <cfRule type="cellIs" dxfId="335" priority="220" operator="equal">
      <formula>"Quarterly"</formula>
    </cfRule>
  </conditionalFormatting>
  <conditionalFormatting sqref="G176">
    <cfRule type="cellIs" dxfId="334" priority="219" operator="equal">
      <formula>"Quarterly"</formula>
    </cfRule>
  </conditionalFormatting>
  <conditionalFormatting sqref="G186">
    <cfRule type="cellIs" dxfId="333" priority="218" operator="equal">
      <formula>"Quarterly"</formula>
    </cfRule>
  </conditionalFormatting>
  <conditionalFormatting sqref="G188">
    <cfRule type="cellIs" dxfId="332" priority="217" operator="equal">
      <formula>"Quarterly"</formula>
    </cfRule>
  </conditionalFormatting>
  <conditionalFormatting sqref="G205">
    <cfRule type="cellIs" dxfId="331" priority="216" operator="equal">
      <formula>"Quarterly"</formula>
    </cfRule>
  </conditionalFormatting>
  <conditionalFormatting sqref="G206">
    <cfRule type="cellIs" dxfId="330" priority="215" operator="equal">
      <formula>"Quarterly"</formula>
    </cfRule>
  </conditionalFormatting>
  <conditionalFormatting sqref="G207">
    <cfRule type="cellIs" dxfId="329" priority="214" operator="equal">
      <formula>"Quarterly"</formula>
    </cfRule>
  </conditionalFormatting>
  <conditionalFormatting sqref="G211">
    <cfRule type="cellIs" dxfId="328" priority="213" operator="equal">
      <formula>"Quarterly"</formula>
    </cfRule>
  </conditionalFormatting>
  <conditionalFormatting sqref="G215">
    <cfRule type="cellIs" dxfId="327" priority="212" operator="equal">
      <formula>"Quarterly"</formula>
    </cfRule>
  </conditionalFormatting>
  <conditionalFormatting sqref="G217">
    <cfRule type="cellIs" dxfId="326" priority="211" operator="equal">
      <formula>"Quarterly"</formula>
    </cfRule>
  </conditionalFormatting>
  <conditionalFormatting sqref="G218">
    <cfRule type="cellIs" dxfId="325" priority="210" operator="equal">
      <formula>"Quarterly"</formula>
    </cfRule>
  </conditionalFormatting>
  <conditionalFormatting sqref="G219">
    <cfRule type="cellIs" dxfId="324" priority="209" operator="equal">
      <formula>"Quarterly"</formula>
    </cfRule>
  </conditionalFormatting>
  <conditionalFormatting sqref="G220:G222">
    <cfRule type="cellIs" dxfId="323" priority="208" operator="equal">
      <formula>"Quarterly"</formula>
    </cfRule>
  </conditionalFormatting>
  <conditionalFormatting sqref="G223 G225:G227 G229:G233">
    <cfRule type="cellIs" dxfId="322" priority="207" operator="equal">
      <formula>"Quarterly"</formula>
    </cfRule>
  </conditionalFormatting>
  <conditionalFormatting sqref="G234:G236">
    <cfRule type="cellIs" dxfId="321" priority="206" operator="equal">
      <formula>"Quarterly"</formula>
    </cfRule>
  </conditionalFormatting>
  <conditionalFormatting sqref="G237">
    <cfRule type="cellIs" dxfId="320" priority="205" operator="equal">
      <formula>"Quarterly"</formula>
    </cfRule>
  </conditionalFormatting>
  <conditionalFormatting sqref="G239">
    <cfRule type="cellIs" dxfId="319" priority="204" operator="equal">
      <formula>"Quarterly"</formula>
    </cfRule>
  </conditionalFormatting>
  <conditionalFormatting sqref="G248:G251">
    <cfRule type="cellIs" dxfId="318" priority="202" operator="equal">
      <formula>"Quarterly"</formula>
    </cfRule>
  </conditionalFormatting>
  <conditionalFormatting sqref="G259">
    <cfRule type="cellIs" dxfId="317" priority="201" operator="equal">
      <formula>"Quarterly"</formula>
    </cfRule>
  </conditionalFormatting>
  <conditionalFormatting sqref="G261">
    <cfRule type="cellIs" dxfId="316" priority="200" operator="equal">
      <formula>"Quarterly"</formula>
    </cfRule>
  </conditionalFormatting>
  <conditionalFormatting sqref="G18:G69">
    <cfRule type="cellIs" dxfId="315" priority="197" operator="equal">
      <formula>"Quarterly"</formula>
    </cfRule>
  </conditionalFormatting>
  <conditionalFormatting sqref="H19:H53 H55:H68">
    <cfRule type="containsText" dxfId="314" priority="196" operator="containsText" text="Please fill in data">
      <formula>NOT(ISERROR(SEARCH("Please fill in data",H19)))</formula>
    </cfRule>
  </conditionalFormatting>
  <conditionalFormatting sqref="B134">
    <cfRule type="containsText" dxfId="313" priority="136" operator="containsText" text="Please fill in data">
      <formula>NOT(ISERROR(SEARCH("Please fill in data",B134)))</formula>
    </cfRule>
  </conditionalFormatting>
  <conditionalFormatting sqref="I18">
    <cfRule type="containsText" dxfId="312" priority="194" operator="containsText" text="Please fill in data">
      <formula>NOT(ISERROR(SEARCH("Please fill in data",I18)))</formula>
    </cfRule>
  </conditionalFormatting>
  <conditionalFormatting sqref="I19:I69">
    <cfRule type="containsText" dxfId="311" priority="193" operator="containsText" text="Please fill in data">
      <formula>NOT(ISERROR(SEARCH("Please fill in data",I19)))</formula>
    </cfRule>
  </conditionalFormatting>
  <conditionalFormatting sqref="B8">
    <cfRule type="containsText" dxfId="310" priority="191" operator="containsText" text="Please fill in data">
      <formula>NOT(ISERROR(SEARCH("Please fill in data",B8)))</formula>
    </cfRule>
  </conditionalFormatting>
  <conditionalFormatting sqref="B9:B11">
    <cfRule type="containsText" dxfId="309" priority="189" operator="containsText" text="Please fill in data">
      <formula>NOT(ISERROR(SEARCH("Please fill in data",B9)))</formula>
    </cfRule>
  </conditionalFormatting>
  <conditionalFormatting sqref="F136">
    <cfRule type="containsText" dxfId="308" priority="125" operator="containsText" text="Please fill in data">
      <formula>NOT(ISERROR(SEARCH("Please fill in data",F136)))</formula>
    </cfRule>
  </conditionalFormatting>
  <conditionalFormatting sqref="F137">
    <cfRule type="containsText" dxfId="307" priority="124" operator="containsText" text="Please fill in data">
      <formula>NOT(ISERROR(SEARCH("Please fill in data",F137)))</formula>
    </cfRule>
  </conditionalFormatting>
  <conditionalFormatting sqref="F138">
    <cfRule type="containsText" dxfId="306" priority="123" operator="containsText" text="Please fill in data">
      <formula>NOT(ISERROR(SEARCH("Please fill in data",F138)))</formula>
    </cfRule>
  </conditionalFormatting>
  <conditionalFormatting sqref="F141:F142">
    <cfRule type="containsText" dxfId="305" priority="120" operator="containsText" text="Please fill in data">
      <formula>NOT(ISERROR(SEARCH("Please fill in data",F141)))</formula>
    </cfRule>
  </conditionalFormatting>
  <conditionalFormatting sqref="F140">
    <cfRule type="containsText" dxfId="304" priority="119" operator="containsText" text="Please fill in data">
      <formula>NOT(ISERROR(SEARCH("Please fill in data",F140)))</formula>
    </cfRule>
  </conditionalFormatting>
  <conditionalFormatting sqref="H71">
    <cfRule type="containsText" dxfId="303" priority="181" operator="containsText" text="Please fill in data">
      <formula>NOT(ISERROR(SEARCH("Please fill in data",H71)))</formula>
    </cfRule>
  </conditionalFormatting>
  <conditionalFormatting sqref="I71">
    <cfRule type="containsText" dxfId="302" priority="180" operator="containsText" text="Please fill in data">
      <formula>NOT(ISERROR(SEARCH("Please fill in data",I71)))</formula>
    </cfRule>
  </conditionalFormatting>
  <conditionalFormatting sqref="H72:H84">
    <cfRule type="containsText" dxfId="301" priority="179" operator="containsText" text="Please fill in data">
      <formula>NOT(ISERROR(SEARCH("Please fill in data",H72)))</formula>
    </cfRule>
  </conditionalFormatting>
  <conditionalFormatting sqref="I72:I83">
    <cfRule type="containsText" dxfId="300" priority="178" operator="containsText" text="Please fill in data">
      <formula>NOT(ISERROR(SEARCH("Please fill in data",I72)))</formula>
    </cfRule>
  </conditionalFormatting>
  <conditionalFormatting sqref="I84">
    <cfRule type="containsText" dxfId="299" priority="177" operator="containsText" text="Please fill in data">
      <formula>NOT(ISERROR(SEARCH("Please fill in data",I84)))</formula>
    </cfRule>
  </conditionalFormatting>
  <conditionalFormatting sqref="H70">
    <cfRule type="containsText" dxfId="298" priority="176" operator="containsText" text="Please fill in data">
      <formula>NOT(ISERROR(SEARCH("Please fill in data",H70)))</formula>
    </cfRule>
  </conditionalFormatting>
  <conditionalFormatting sqref="B71">
    <cfRule type="containsText" dxfId="297" priority="175" operator="containsText" text="Please fill in data">
      <formula>NOT(ISERROR(SEARCH("Please fill in data",B71)))</formula>
    </cfRule>
  </conditionalFormatting>
  <conditionalFormatting sqref="B72:B84">
    <cfRule type="containsText" dxfId="296" priority="174" operator="containsText" text="Please fill in data">
      <formula>NOT(ISERROR(SEARCH("Please fill in data",B72)))</formula>
    </cfRule>
  </conditionalFormatting>
  <conditionalFormatting sqref="C72:C84">
    <cfRule type="containsText" dxfId="295" priority="173" operator="containsText" text="Please fill in data">
      <formula>NOT(ISERROR(SEARCH("Please fill in data",C72)))</formula>
    </cfRule>
  </conditionalFormatting>
  <conditionalFormatting sqref="C71">
    <cfRule type="containsText" dxfId="294" priority="172" operator="containsText" text="Please fill in data">
      <formula>NOT(ISERROR(SEARCH("Please fill in data",C71)))</formula>
    </cfRule>
  </conditionalFormatting>
  <conditionalFormatting sqref="F71">
    <cfRule type="containsText" dxfId="293" priority="171" operator="containsText" text="Please fill in data">
      <formula>NOT(ISERROR(SEARCH("Please fill in data",F71)))</formula>
    </cfRule>
  </conditionalFormatting>
  <conditionalFormatting sqref="G71:G84">
    <cfRule type="cellIs" dxfId="292" priority="169" operator="equal">
      <formula>"Quarterly"</formula>
    </cfRule>
  </conditionalFormatting>
  <conditionalFormatting sqref="C86">
    <cfRule type="containsText" dxfId="291" priority="168" operator="containsText" text="Please fill in data">
      <formula>NOT(ISERROR(SEARCH("Please fill in data",C86)))</formula>
    </cfRule>
  </conditionalFormatting>
  <conditionalFormatting sqref="C87:C88">
    <cfRule type="containsText" dxfId="290" priority="167" operator="containsText" text="Please fill in data">
      <formula>NOT(ISERROR(SEARCH("Please fill in data",C87)))</formula>
    </cfRule>
  </conditionalFormatting>
  <conditionalFormatting sqref="C89">
    <cfRule type="containsText" dxfId="289" priority="166" operator="containsText" text="Please fill in data">
      <formula>NOT(ISERROR(SEARCH("Please fill in data",C89)))</formula>
    </cfRule>
  </conditionalFormatting>
  <conditionalFormatting sqref="C90:C96">
    <cfRule type="containsText" dxfId="288" priority="165" operator="containsText" text="Please fill in data">
      <formula>NOT(ISERROR(SEARCH("Please fill in data",C90)))</formula>
    </cfRule>
  </conditionalFormatting>
  <conditionalFormatting sqref="C97">
    <cfRule type="containsText" dxfId="287" priority="164" operator="containsText" text="Please fill in data">
      <formula>NOT(ISERROR(SEARCH("Please fill in data",C97)))</formula>
    </cfRule>
  </conditionalFormatting>
  <conditionalFormatting sqref="C98">
    <cfRule type="containsText" dxfId="286" priority="163" operator="containsText" text="Please fill in data">
      <formula>NOT(ISERROR(SEARCH("Please fill in data",C98)))</formula>
    </cfRule>
  </conditionalFormatting>
  <conditionalFormatting sqref="C100">
    <cfRule type="containsText" dxfId="285" priority="162" operator="containsText" text="Please fill in data">
      <formula>NOT(ISERROR(SEARCH("Please fill in data",C100)))</formula>
    </cfRule>
  </conditionalFormatting>
  <conditionalFormatting sqref="C99">
    <cfRule type="containsText" dxfId="284" priority="161" operator="containsText" text="Please fill in data">
      <formula>NOT(ISERROR(SEARCH("Please fill in data",C99)))</formula>
    </cfRule>
  </conditionalFormatting>
  <conditionalFormatting sqref="C101:C102">
    <cfRule type="containsText" dxfId="283" priority="160" operator="containsText" text="Please fill in data">
      <formula>NOT(ISERROR(SEARCH("Please fill in data",C101)))</formula>
    </cfRule>
  </conditionalFormatting>
  <conditionalFormatting sqref="B86:B121">
    <cfRule type="containsText" dxfId="282" priority="159" operator="containsText" text="Please fill in data">
      <formula>NOT(ISERROR(SEARCH("Please fill in data",B86)))</formula>
    </cfRule>
  </conditionalFormatting>
  <conditionalFormatting sqref="B85">
    <cfRule type="containsText" dxfId="281" priority="158" operator="containsText" text="Please fill in data">
      <formula>NOT(ISERROR(SEARCH("Please fill in data",B85)))</formula>
    </cfRule>
  </conditionalFormatting>
  <conditionalFormatting sqref="C103">
    <cfRule type="containsText" dxfId="280" priority="157" operator="containsText" text="Please fill in data">
      <formula>NOT(ISERROR(SEARCH("Please fill in data",C103)))</formula>
    </cfRule>
  </conditionalFormatting>
  <conditionalFormatting sqref="C104">
    <cfRule type="containsText" dxfId="279" priority="156" operator="containsText" text="Please fill in data">
      <formula>NOT(ISERROR(SEARCH("Please fill in data",C104)))</formula>
    </cfRule>
  </conditionalFormatting>
  <conditionalFormatting sqref="C106:C107">
    <cfRule type="containsText" dxfId="278" priority="155" operator="containsText" text="Please fill in data">
      <formula>NOT(ISERROR(SEARCH("Please fill in data",C106)))</formula>
    </cfRule>
  </conditionalFormatting>
  <conditionalFormatting sqref="C105">
    <cfRule type="containsText" dxfId="277" priority="154" operator="containsText" text="Please fill in data">
      <formula>NOT(ISERROR(SEARCH("Please fill in data",C105)))</formula>
    </cfRule>
  </conditionalFormatting>
  <conditionalFormatting sqref="C108">
    <cfRule type="containsText" dxfId="276" priority="153" operator="containsText" text="Please fill in data">
      <formula>NOT(ISERROR(SEARCH("Please fill in data",C108)))</formula>
    </cfRule>
  </conditionalFormatting>
  <conditionalFormatting sqref="C109:C110">
    <cfRule type="containsText" dxfId="275" priority="152" operator="containsText" text="Please fill in data">
      <formula>NOT(ISERROR(SEARCH("Please fill in data",C109)))</formula>
    </cfRule>
  </conditionalFormatting>
  <conditionalFormatting sqref="C112:C113">
    <cfRule type="containsText" dxfId="274" priority="151" operator="containsText" text="Please fill in data">
      <formula>NOT(ISERROR(SEARCH("Please fill in data",C112)))</formula>
    </cfRule>
  </conditionalFormatting>
  <conditionalFormatting sqref="C111">
    <cfRule type="containsText" dxfId="273" priority="150" operator="containsText" text="Please fill in data">
      <formula>NOT(ISERROR(SEARCH("Please fill in data",C111)))</formula>
    </cfRule>
  </conditionalFormatting>
  <conditionalFormatting sqref="C115:C116">
    <cfRule type="containsText" dxfId="272" priority="149" operator="containsText" text="Please fill in data">
      <formula>NOT(ISERROR(SEARCH("Please fill in data",C115)))</formula>
    </cfRule>
  </conditionalFormatting>
  <conditionalFormatting sqref="C114">
    <cfRule type="containsText" dxfId="271" priority="148" operator="containsText" text="Please fill in data">
      <formula>NOT(ISERROR(SEARCH("Please fill in data",C114)))</formula>
    </cfRule>
  </conditionalFormatting>
  <conditionalFormatting sqref="C118">
    <cfRule type="containsText" dxfId="270" priority="147" operator="containsText" text="Please fill in data">
      <formula>NOT(ISERROR(SEARCH("Please fill in data",C118)))</formula>
    </cfRule>
  </conditionalFormatting>
  <conditionalFormatting sqref="C117">
    <cfRule type="containsText" dxfId="269" priority="146" operator="containsText" text="Please fill in data">
      <formula>NOT(ISERROR(SEARCH("Please fill in data",C117)))</formula>
    </cfRule>
  </conditionalFormatting>
  <conditionalFormatting sqref="C122">
    <cfRule type="containsText" dxfId="268" priority="144" operator="containsText" text="Please fill in data">
      <formula>NOT(ISERROR(SEARCH("Please fill in data",C122)))</formula>
    </cfRule>
  </conditionalFormatting>
  <conditionalFormatting sqref="C123:C129">
    <cfRule type="containsText" dxfId="267" priority="143" operator="containsText" text="Please fill in data">
      <formula>NOT(ISERROR(SEARCH("Please fill in data",C123)))</formula>
    </cfRule>
  </conditionalFormatting>
  <conditionalFormatting sqref="B123:B129">
    <cfRule type="containsText" dxfId="266" priority="142" operator="containsText" text="Please fill in data">
      <formula>NOT(ISERROR(SEARCH("Please fill in data",B123)))</formula>
    </cfRule>
  </conditionalFormatting>
  <conditionalFormatting sqref="B122">
    <cfRule type="containsText" dxfId="265" priority="141" operator="containsText" text="Please fill in data">
      <formula>NOT(ISERROR(SEARCH("Please fill in data",B122)))</formula>
    </cfRule>
  </conditionalFormatting>
  <conditionalFormatting sqref="H123:H129">
    <cfRule type="containsText" dxfId="264" priority="140" operator="containsText" text="Please fill in data">
      <formula>NOT(ISERROR(SEARCH("Please fill in data",H123)))</formula>
    </cfRule>
  </conditionalFormatting>
  <conditionalFormatting sqref="H122">
    <cfRule type="containsText" dxfId="263" priority="139" operator="containsText" text="Please fill in data">
      <formula>NOT(ISERROR(SEARCH("Please fill in data",H122)))</formula>
    </cfRule>
  </conditionalFormatting>
  <conditionalFormatting sqref="I122">
    <cfRule type="containsText" dxfId="262" priority="138" operator="containsText" text="Please fill in data">
      <formula>NOT(ISERROR(SEARCH("Please fill in data",I122)))</formula>
    </cfRule>
  </conditionalFormatting>
  <conditionalFormatting sqref="I123:I129">
    <cfRule type="containsText" dxfId="261" priority="137" operator="containsText" text="Please fill in data">
      <formula>NOT(ISERROR(SEARCH("Please fill in data",I123)))</formula>
    </cfRule>
  </conditionalFormatting>
  <conditionalFormatting sqref="B133">
    <cfRule type="containsText" dxfId="260" priority="135" operator="containsText" text="Please fill in data">
      <formula>NOT(ISERROR(SEARCH("Please fill in data",B133)))</formula>
    </cfRule>
  </conditionalFormatting>
  <conditionalFormatting sqref="C134">
    <cfRule type="containsText" dxfId="259" priority="134" operator="containsText" text="Please fill in data">
      <formula>NOT(ISERROR(SEARCH("Please fill in data",C134)))</formula>
    </cfRule>
  </conditionalFormatting>
  <conditionalFormatting sqref="C133">
    <cfRule type="containsText" dxfId="258" priority="133" operator="containsText" text="Please fill in data">
      <formula>NOT(ISERROR(SEARCH("Please fill in data",C133)))</formula>
    </cfRule>
  </conditionalFormatting>
  <conditionalFormatting sqref="F133">
    <cfRule type="containsText" dxfId="257" priority="132" operator="containsText" text="Please fill in data">
      <formula>NOT(ISERROR(SEARCH("Please fill in data",F133)))</formula>
    </cfRule>
  </conditionalFormatting>
  <conditionalFormatting sqref="F134">
    <cfRule type="containsText" dxfId="256" priority="131" operator="containsText" text="Please fill in data">
      <formula>NOT(ISERROR(SEARCH("Please fill in data",F134)))</formula>
    </cfRule>
  </conditionalFormatting>
  <conditionalFormatting sqref="H134:I134">
    <cfRule type="containsText" dxfId="255" priority="130" operator="containsText" text="Please fill in data">
      <formula>NOT(ISERROR(SEARCH("Please fill in data",H134)))</formula>
    </cfRule>
  </conditionalFormatting>
  <conditionalFormatting sqref="H133:I133">
    <cfRule type="containsText" dxfId="254" priority="129" operator="containsText" text="Please fill in data">
      <formula>NOT(ISERROR(SEARCH("Please fill in data",H133)))</formula>
    </cfRule>
  </conditionalFormatting>
  <conditionalFormatting sqref="C155">
    <cfRule type="containsText" dxfId="253" priority="5" operator="containsText" text="Please fill in data">
      <formula>NOT(ISERROR(SEARCH("Please fill in data",C155)))</formula>
    </cfRule>
  </conditionalFormatting>
  <conditionalFormatting sqref="F139">
    <cfRule type="containsText" dxfId="252" priority="122" operator="containsText" text="Please fill in data">
      <formula>NOT(ISERROR(SEARCH("Please fill in data",F139)))</formula>
    </cfRule>
  </conditionalFormatting>
  <conditionalFormatting sqref="H136">
    <cfRule type="containsText" dxfId="251" priority="118" operator="containsText" text="Please fill in data">
      <formula>NOT(ISERROR(SEARCH("Please fill in data",H136)))</formula>
    </cfRule>
  </conditionalFormatting>
  <conditionalFormatting sqref="H137">
    <cfRule type="containsText" dxfId="250" priority="117" operator="containsText" text="Please fill in data">
      <formula>NOT(ISERROR(SEARCH("Please fill in data",H137)))</formula>
    </cfRule>
  </conditionalFormatting>
  <conditionalFormatting sqref="I136">
    <cfRule type="containsText" dxfId="249" priority="116" operator="containsText" text="Please fill in data">
      <formula>NOT(ISERROR(SEARCH("Please fill in data",I136)))</formula>
    </cfRule>
  </conditionalFormatting>
  <conditionalFormatting sqref="I137">
    <cfRule type="containsText" dxfId="248" priority="115" operator="containsText" text="Please fill in data">
      <formula>NOT(ISERROR(SEARCH("Please fill in data",I137)))</formula>
    </cfRule>
  </conditionalFormatting>
  <conditionalFormatting sqref="H138">
    <cfRule type="containsText" dxfId="247" priority="114" operator="containsText" text="Please fill in data">
      <formula>NOT(ISERROR(SEARCH("Please fill in data",H138)))</formula>
    </cfRule>
  </conditionalFormatting>
  <conditionalFormatting sqref="I138">
    <cfRule type="containsText" dxfId="246" priority="113" operator="containsText" text="Please fill in data">
      <formula>NOT(ISERROR(SEARCH("Please fill in data",I138)))</formula>
    </cfRule>
  </conditionalFormatting>
  <conditionalFormatting sqref="H139">
    <cfRule type="containsText" dxfId="245" priority="112" operator="containsText" text="Please fill in data">
      <formula>NOT(ISERROR(SEARCH("Please fill in data",H139)))</formula>
    </cfRule>
  </conditionalFormatting>
  <conditionalFormatting sqref="I139">
    <cfRule type="containsText" dxfId="244" priority="111" operator="containsText" text="Please fill in data">
      <formula>NOT(ISERROR(SEARCH("Please fill in data",I139)))</formula>
    </cfRule>
  </conditionalFormatting>
  <conditionalFormatting sqref="H140">
    <cfRule type="containsText" dxfId="243" priority="110" operator="containsText" text="Please fill in data">
      <formula>NOT(ISERROR(SEARCH("Please fill in data",H140)))</formula>
    </cfRule>
  </conditionalFormatting>
  <conditionalFormatting sqref="H141:H142">
    <cfRule type="containsText" dxfId="242" priority="109" operator="containsText" text="Please fill in data">
      <formula>NOT(ISERROR(SEARCH("Please fill in data",H141)))</formula>
    </cfRule>
  </conditionalFormatting>
  <conditionalFormatting sqref="I140">
    <cfRule type="containsText" dxfId="241" priority="108" operator="containsText" text="Please fill in data">
      <formula>NOT(ISERROR(SEARCH("Please fill in data",I140)))</formula>
    </cfRule>
  </conditionalFormatting>
  <conditionalFormatting sqref="I141:I142">
    <cfRule type="containsText" dxfId="240" priority="107" operator="containsText" text="Please fill in data">
      <formula>NOT(ISERROR(SEARCH("Please fill in data",I141)))</formula>
    </cfRule>
  </conditionalFormatting>
  <conditionalFormatting sqref="F176">
    <cfRule type="containsText" dxfId="239" priority="98" operator="containsText" text="Please fill in data">
      <formula>NOT(ISERROR(SEARCH("Please fill in data",F176)))</formula>
    </cfRule>
  </conditionalFormatting>
  <conditionalFormatting sqref="F186">
    <cfRule type="containsText" dxfId="238" priority="96" operator="containsText" text="Please fill in data">
      <formula>NOT(ISERROR(SEARCH("Please fill in data",F186)))</formula>
    </cfRule>
  </conditionalFormatting>
  <conditionalFormatting sqref="F152">
    <cfRule type="containsText" dxfId="237" priority="103" operator="containsText" text="Please fill in data">
      <formula>NOT(ISERROR(SEARCH("Please fill in data",F152)))</formula>
    </cfRule>
  </conditionalFormatting>
  <conditionalFormatting sqref="F155">
    <cfRule type="containsText" dxfId="236" priority="102" operator="containsText" text="Please fill in data">
      <formula>NOT(ISERROR(SEARCH("Please fill in data",F155)))</formula>
    </cfRule>
  </conditionalFormatting>
  <conditionalFormatting sqref="F157">
    <cfRule type="containsText" dxfId="235" priority="100" operator="containsText" text="Please fill in data">
      <formula>NOT(ISERROR(SEARCH("Please fill in data",F157)))</formula>
    </cfRule>
  </conditionalFormatting>
  <conditionalFormatting sqref="F158:F173">
    <cfRule type="containsText" dxfId="234" priority="99" operator="containsText" text="Please fill in data">
      <formula>NOT(ISERROR(SEARCH("Please fill in data",F158)))</formula>
    </cfRule>
  </conditionalFormatting>
  <conditionalFormatting sqref="I211">
    <cfRule type="containsText" dxfId="233" priority="40" operator="containsText" text="Please fill in data">
      <formula>NOT(ISERROR(SEARCH("Please fill in data",I211)))</formula>
    </cfRule>
  </conditionalFormatting>
  <conditionalFormatting sqref="F187">
    <cfRule type="containsText" dxfId="232" priority="95" operator="containsText" text="Please fill in data">
      <formula>NOT(ISERROR(SEARCH("Please fill in data",F187)))</formula>
    </cfRule>
  </conditionalFormatting>
  <conditionalFormatting sqref="F188">
    <cfRule type="containsText" dxfId="231" priority="94" operator="containsText" text="Please fill in data">
      <formula>NOT(ISERROR(SEARCH("Please fill in data",F188)))</formula>
    </cfRule>
  </conditionalFormatting>
  <conditionalFormatting sqref="F189:F204">
    <cfRule type="containsText" dxfId="230" priority="93" operator="containsText" text="Please fill in data">
      <formula>NOT(ISERROR(SEARCH("Please fill in data",F189)))</formula>
    </cfRule>
  </conditionalFormatting>
  <conditionalFormatting sqref="C153:C154">
    <cfRule type="containsText" dxfId="229" priority="85" operator="containsText" text="Please fill in data">
      <formula>NOT(ISERROR(SEARCH("Please fill in data",C153)))</formula>
    </cfRule>
  </conditionalFormatting>
  <conditionalFormatting sqref="B156">
    <cfRule type="containsText" dxfId="228" priority="82" operator="containsText" text="Please fill in data">
      <formula>NOT(ISERROR(SEARCH("Please fill in data",B156)))</formula>
    </cfRule>
  </conditionalFormatting>
  <conditionalFormatting sqref="B148">
    <cfRule type="containsText" dxfId="227" priority="90" operator="containsText" text="Please fill in data">
      <formula>NOT(ISERROR(SEARCH("Please fill in data",B148)))</formula>
    </cfRule>
  </conditionalFormatting>
  <conditionalFormatting sqref="B149:B151">
    <cfRule type="containsText" dxfId="226" priority="89" operator="containsText" text="Please fill in data">
      <formula>NOT(ISERROR(SEARCH("Please fill in data",B149)))</formula>
    </cfRule>
  </conditionalFormatting>
  <conditionalFormatting sqref="B152">
    <cfRule type="containsText" dxfId="225" priority="88" operator="containsText" text="Please fill in data">
      <formula>NOT(ISERROR(SEARCH("Please fill in data",B152)))</formula>
    </cfRule>
  </conditionalFormatting>
  <conditionalFormatting sqref="B153:B154">
    <cfRule type="containsText" dxfId="224" priority="87" operator="containsText" text="Please fill in data">
      <formula>NOT(ISERROR(SEARCH("Please fill in data",B153)))</formula>
    </cfRule>
  </conditionalFormatting>
  <conditionalFormatting sqref="C152">
    <cfRule type="containsText" dxfId="223" priority="86" operator="containsText" text="Please fill in data">
      <formula>NOT(ISERROR(SEARCH("Please fill in data",C152)))</formula>
    </cfRule>
  </conditionalFormatting>
  <conditionalFormatting sqref="C157">
    <cfRule type="containsText" dxfId="222" priority="79" operator="containsText" text="Please fill in data">
      <formula>NOT(ISERROR(SEARCH("Please fill in data",C157)))</formula>
    </cfRule>
  </conditionalFormatting>
  <conditionalFormatting sqref="B155">
    <cfRule type="containsText" dxfId="221" priority="83" operator="containsText" text="Please fill in data">
      <formula>NOT(ISERROR(SEARCH("Please fill in data",B155)))</formula>
    </cfRule>
  </conditionalFormatting>
  <conditionalFormatting sqref="B158:B173">
    <cfRule type="containsText" dxfId="220" priority="81" operator="containsText" text="Please fill in data">
      <formula>NOT(ISERROR(SEARCH("Please fill in data",B158)))</formula>
    </cfRule>
  </conditionalFormatting>
  <conditionalFormatting sqref="B157">
    <cfRule type="containsText" dxfId="219" priority="80" operator="containsText" text="Please fill in data">
      <formula>NOT(ISERROR(SEARCH("Please fill in data",B157)))</formula>
    </cfRule>
  </conditionalFormatting>
  <conditionalFormatting sqref="C158:C173">
    <cfRule type="containsText" dxfId="218" priority="78" operator="containsText" text="Please fill in data">
      <formula>NOT(ISERROR(SEARCH("Please fill in data",C158)))</formula>
    </cfRule>
  </conditionalFormatting>
  <conditionalFormatting sqref="H157">
    <cfRule type="containsText" dxfId="217" priority="77" operator="containsText" text="Please fill in data">
      <formula>NOT(ISERROR(SEARCH("Please fill in data",H157)))</formula>
    </cfRule>
  </conditionalFormatting>
  <conditionalFormatting sqref="I157">
    <cfRule type="containsText" dxfId="216" priority="76" operator="containsText" text="Please fill in data">
      <formula>NOT(ISERROR(SEARCH("Please fill in data",I157)))</formula>
    </cfRule>
  </conditionalFormatting>
  <conditionalFormatting sqref="H158:H173">
    <cfRule type="containsText" dxfId="215" priority="75" operator="containsText" text="Please fill in data">
      <formula>NOT(ISERROR(SEARCH("Please fill in data",H158)))</formula>
    </cfRule>
  </conditionalFormatting>
  <conditionalFormatting sqref="I158:I173">
    <cfRule type="containsText" dxfId="214" priority="74" operator="containsText" text="Please fill in data">
      <formula>NOT(ISERROR(SEARCH("Please fill in data",I158)))</formula>
    </cfRule>
  </conditionalFormatting>
  <conditionalFormatting sqref="C138">
    <cfRule type="containsText" dxfId="213" priority="73" operator="containsText" text="Please fill in data">
      <formula>NOT(ISERROR(SEARCH("Please fill in data",C138)))</formula>
    </cfRule>
  </conditionalFormatting>
  <conditionalFormatting sqref="C139">
    <cfRule type="containsText" dxfId="212" priority="72" operator="containsText" text="Please fill in data">
      <formula>NOT(ISERROR(SEARCH("Please fill in data",C139)))</formula>
    </cfRule>
  </conditionalFormatting>
  <conditionalFormatting sqref="C136">
    <cfRule type="containsText" dxfId="211" priority="71" operator="containsText" text="Please fill in data">
      <formula>NOT(ISERROR(SEARCH("Please fill in data",C136)))</formula>
    </cfRule>
  </conditionalFormatting>
  <conditionalFormatting sqref="C137">
    <cfRule type="containsText" dxfId="210" priority="70" operator="containsText" text="Please fill in data">
      <formula>NOT(ISERROR(SEARCH("Please fill in data",C137)))</formula>
    </cfRule>
  </conditionalFormatting>
  <conditionalFormatting sqref="B137">
    <cfRule type="containsText" dxfId="209" priority="69" operator="containsText" text="Please fill in data">
      <formula>NOT(ISERROR(SEARCH("Please fill in data",B137)))</formula>
    </cfRule>
  </conditionalFormatting>
  <conditionalFormatting sqref="B139">
    <cfRule type="containsText" dxfId="208" priority="68" operator="containsText" text="Please fill in data">
      <formula>NOT(ISERROR(SEARCH("Please fill in data",B139)))</formula>
    </cfRule>
  </conditionalFormatting>
  <conditionalFormatting sqref="B138">
    <cfRule type="containsText" dxfId="207" priority="66" operator="containsText" text="Please fill in data">
      <formula>NOT(ISERROR(SEARCH("Please fill in data",B138)))</formula>
    </cfRule>
  </conditionalFormatting>
  <conditionalFormatting sqref="B140:C140">
    <cfRule type="containsText" dxfId="206" priority="65" operator="containsText" text="Please fill in data">
      <formula>NOT(ISERROR(SEARCH("Please fill in data",B140)))</formula>
    </cfRule>
  </conditionalFormatting>
  <conditionalFormatting sqref="B141:C142">
    <cfRule type="containsText" dxfId="205" priority="64" operator="containsText" text="Please fill in data">
      <formula>NOT(ISERROR(SEARCH("Please fill in data",B141)))</formula>
    </cfRule>
  </conditionalFormatting>
  <conditionalFormatting sqref="H18">
    <cfRule type="containsText" dxfId="204" priority="59" operator="containsText" text="Please fill in data">
      <formula>NOT(ISERROR(SEARCH("Please fill in data",H18)))</formula>
    </cfRule>
  </conditionalFormatting>
  <conditionalFormatting sqref="I148">
    <cfRule type="containsText" dxfId="203" priority="58" operator="containsText" text="Please fill in data">
      <formula>NOT(ISERROR(SEARCH("Please fill in data",I148)))</formula>
    </cfRule>
  </conditionalFormatting>
  <conditionalFormatting sqref="H176">
    <cfRule type="containsText" dxfId="202" priority="57" operator="containsText" text="Please fill in data">
      <formula>NOT(ISERROR(SEARCH("Please fill in data",H176)))</formula>
    </cfRule>
  </conditionalFormatting>
  <conditionalFormatting sqref="I176">
    <cfRule type="containsText" dxfId="201" priority="56" operator="containsText" text="Please fill in data">
      <formula>NOT(ISERROR(SEARCH("Please fill in data",I176)))</formula>
    </cfRule>
  </conditionalFormatting>
  <conditionalFormatting sqref="C176">
    <cfRule type="containsText" dxfId="200" priority="55" operator="containsText" text="Please fill in data">
      <formula>NOT(ISERROR(SEARCH("Please fill in data",C176)))</formula>
    </cfRule>
  </conditionalFormatting>
  <conditionalFormatting sqref="B176">
    <cfRule type="containsText" dxfId="199" priority="54" operator="containsText" text="Please fill in data">
      <formula>NOT(ISERROR(SEARCH("Please fill in data",B176)))</formula>
    </cfRule>
  </conditionalFormatting>
  <conditionalFormatting sqref="C186">
    <cfRule type="containsText" dxfId="198" priority="53" operator="containsText" text="Please fill in data">
      <formula>NOT(ISERROR(SEARCH("Please fill in data",C186)))</formula>
    </cfRule>
  </conditionalFormatting>
  <conditionalFormatting sqref="H186">
    <cfRule type="containsText" dxfId="197" priority="52" operator="containsText" text="Please fill in data">
      <formula>NOT(ISERROR(SEARCH("Please fill in data",H186)))</formula>
    </cfRule>
  </conditionalFormatting>
  <conditionalFormatting sqref="I186">
    <cfRule type="containsText" dxfId="196" priority="51" operator="containsText" text="Please fill in data">
      <formula>NOT(ISERROR(SEARCH("Please fill in data",I186)))</formula>
    </cfRule>
  </conditionalFormatting>
  <conditionalFormatting sqref="C188">
    <cfRule type="containsText" dxfId="195" priority="50" operator="containsText" text="Please fill in data">
      <formula>NOT(ISERROR(SEARCH("Please fill in data",C188)))</formula>
    </cfRule>
  </conditionalFormatting>
  <conditionalFormatting sqref="H188">
    <cfRule type="containsText" dxfId="194" priority="49" operator="containsText" text="Please fill in data">
      <formula>NOT(ISERROR(SEARCH("Please fill in data",H188)))</formula>
    </cfRule>
  </conditionalFormatting>
  <conditionalFormatting sqref="I188">
    <cfRule type="containsText" dxfId="193" priority="48" operator="containsText" text="Please fill in data">
      <formula>NOT(ISERROR(SEARCH("Please fill in data",I188)))</formula>
    </cfRule>
  </conditionalFormatting>
  <conditionalFormatting sqref="C207">
    <cfRule type="containsText" dxfId="192" priority="47" operator="containsText" text="Please fill in data">
      <formula>NOT(ISERROR(SEARCH("Please fill in data",C207)))</formula>
    </cfRule>
  </conditionalFormatting>
  <conditionalFormatting sqref="F207">
    <cfRule type="containsText" dxfId="191" priority="46" operator="containsText" text="Please fill in data">
      <formula>NOT(ISERROR(SEARCH("Please fill in data",F207)))</formula>
    </cfRule>
  </conditionalFormatting>
  <conditionalFormatting sqref="I207">
    <cfRule type="containsText" dxfId="190" priority="44" operator="containsText" text="Please fill in data">
      <formula>NOT(ISERROR(SEARCH("Please fill in data",I207)))</formula>
    </cfRule>
  </conditionalFormatting>
  <conditionalFormatting sqref="C211">
    <cfRule type="containsText" dxfId="189" priority="43" operator="containsText" text="Please fill in data">
      <formula>NOT(ISERROR(SEARCH("Please fill in data",C211)))</formula>
    </cfRule>
  </conditionalFormatting>
  <conditionalFormatting sqref="F211">
    <cfRule type="containsText" dxfId="188" priority="42" operator="containsText" text="Please fill in data">
      <formula>NOT(ISERROR(SEARCH("Please fill in data",F211)))</formula>
    </cfRule>
  </conditionalFormatting>
  <conditionalFormatting sqref="H211">
    <cfRule type="containsText" dxfId="187" priority="41" operator="containsText" text="Please fill in data">
      <formula>NOT(ISERROR(SEARCH("Please fill in data",H211)))</formula>
    </cfRule>
  </conditionalFormatting>
  <conditionalFormatting sqref="C215">
    <cfRule type="containsText" dxfId="186" priority="39" operator="containsText" text="Please fill in data">
      <formula>NOT(ISERROR(SEARCH("Please fill in data",C215)))</formula>
    </cfRule>
  </conditionalFormatting>
  <conditionalFormatting sqref="F215">
    <cfRule type="containsText" dxfId="185" priority="38" operator="containsText" text="Please fill in data">
      <formula>NOT(ISERROR(SEARCH("Please fill in data",F215)))</formula>
    </cfRule>
  </conditionalFormatting>
  <conditionalFormatting sqref="H215">
    <cfRule type="containsText" dxfId="184" priority="37" operator="containsText" text="Please fill in data">
      <formula>NOT(ISERROR(SEARCH("Please fill in data",H215)))</formula>
    </cfRule>
  </conditionalFormatting>
  <conditionalFormatting sqref="H223">
    <cfRule type="containsText" dxfId="183" priority="35" operator="containsText" text="Please fill in data">
      <formula>NOT(ISERROR(SEARCH("Please fill in data",H223)))</formula>
    </cfRule>
  </conditionalFormatting>
  <conditionalFormatting sqref="B227">
    <cfRule type="containsText" dxfId="182" priority="33" operator="containsText" text="Please fill in data">
      <formula>NOT(ISERROR(SEARCH("Please fill in data",B227)))</formula>
    </cfRule>
  </conditionalFormatting>
  <conditionalFormatting sqref="C227">
    <cfRule type="containsText" dxfId="181" priority="32" operator="containsText" text="Please fill in data">
      <formula>NOT(ISERROR(SEARCH("Please fill in data",C227)))</formula>
    </cfRule>
  </conditionalFormatting>
  <conditionalFormatting sqref="F227">
    <cfRule type="containsText" dxfId="180" priority="31" operator="containsText" text="Please fill in data">
      <formula>NOT(ISERROR(SEARCH("Please fill in data",F227)))</formula>
    </cfRule>
  </conditionalFormatting>
  <conditionalFormatting sqref="H227">
    <cfRule type="containsText" dxfId="179" priority="30" operator="containsText" text="Please fill in data">
      <formula>NOT(ISERROR(SEARCH("Please fill in data",H227)))</formula>
    </cfRule>
  </conditionalFormatting>
  <conditionalFormatting sqref="I227">
    <cfRule type="containsText" dxfId="178" priority="29" operator="containsText" text="Please fill in data">
      <formula>NOT(ISERROR(SEARCH("Please fill in data",I227)))</formula>
    </cfRule>
  </conditionalFormatting>
  <conditionalFormatting sqref="E223:E224">
    <cfRule type="containsText" dxfId="177" priority="26" operator="containsText" text="Please fill in data">
      <formula>NOT(ISERROR(SEARCH("Please fill in data",E223)))</formula>
    </cfRule>
  </conditionalFormatting>
  <conditionalFormatting sqref="C223">
    <cfRule type="containsText" dxfId="176" priority="25" operator="containsText" text="Please fill in data">
      <formula>NOT(ISERROR(SEARCH("Please fill in data",C223)))</formula>
    </cfRule>
  </conditionalFormatting>
  <conditionalFormatting sqref="B237">
    <cfRule type="containsText" dxfId="175" priority="24" operator="containsText" text="Please fill in data">
      <formula>NOT(ISERROR(SEARCH("Please fill in data",B237)))</formula>
    </cfRule>
  </conditionalFormatting>
  <conditionalFormatting sqref="C237">
    <cfRule type="containsText" dxfId="174" priority="23" operator="containsText" text="Please fill in data">
      <formula>NOT(ISERROR(SEARCH("Please fill in data",C237)))</formula>
    </cfRule>
  </conditionalFormatting>
  <conditionalFormatting sqref="F237">
    <cfRule type="containsText" dxfId="173" priority="22" operator="containsText" text="Please fill in data">
      <formula>NOT(ISERROR(SEARCH("Please fill in data",F237)))</formula>
    </cfRule>
  </conditionalFormatting>
  <conditionalFormatting sqref="H237">
    <cfRule type="containsText" dxfId="172" priority="21" operator="containsText" text="Please fill in data">
      <formula>NOT(ISERROR(SEARCH("Please fill in data",H237)))</formula>
    </cfRule>
  </conditionalFormatting>
  <conditionalFormatting sqref="I237">
    <cfRule type="containsText" dxfId="171" priority="20" operator="containsText" text="Please fill in data">
      <formula>NOT(ISERROR(SEARCH("Please fill in data",I237)))</formula>
    </cfRule>
  </conditionalFormatting>
  <conditionalFormatting sqref="G247">
    <cfRule type="containsText" dxfId="170" priority="19" operator="containsText" text="Please fill in data">
      <formula>NOT(ISERROR(SEARCH("Please fill in data",G247)))</formula>
    </cfRule>
  </conditionalFormatting>
  <conditionalFormatting sqref="H251">
    <cfRule type="containsText" dxfId="169" priority="17" operator="containsText" text="Please fill in data">
      <formula>NOT(ISERROR(SEARCH("Please fill in data",H251)))</formula>
    </cfRule>
  </conditionalFormatting>
  <conditionalFormatting sqref="I251">
    <cfRule type="containsText" dxfId="168" priority="16" operator="containsText" text="Please fill in data">
      <formula>NOT(ISERROR(SEARCH("Please fill in data",I251)))</formula>
    </cfRule>
  </conditionalFormatting>
  <conditionalFormatting sqref="C259">
    <cfRule type="containsText" dxfId="167" priority="15" operator="containsText" text="Please fill in data">
      <formula>NOT(ISERROR(SEARCH("Please fill in data",C259)))</formula>
    </cfRule>
  </conditionalFormatting>
  <conditionalFormatting sqref="F259">
    <cfRule type="containsText" dxfId="166" priority="14" operator="containsText" text="Please fill in data">
      <formula>NOT(ISERROR(SEARCH("Please fill in data",F259)))</formula>
    </cfRule>
  </conditionalFormatting>
  <conditionalFormatting sqref="H259">
    <cfRule type="containsText" dxfId="165" priority="13" operator="containsText" text="Please fill in data">
      <formula>NOT(ISERROR(SEARCH("Please fill in data",H259)))</formula>
    </cfRule>
  </conditionalFormatting>
  <conditionalFormatting sqref="I259">
    <cfRule type="containsText" dxfId="164" priority="12" operator="containsText" text="Please fill in data">
      <formula>NOT(ISERROR(SEARCH("Please fill in data",I259)))</formula>
    </cfRule>
  </conditionalFormatting>
  <conditionalFormatting sqref="G262">
    <cfRule type="containsText" dxfId="163" priority="11" operator="containsText" text="Please fill in data">
      <formula>NOT(ISERROR(SEARCH("Please fill in data",G262)))</formula>
    </cfRule>
  </conditionalFormatting>
  <conditionalFormatting sqref="C148">
    <cfRule type="containsText" dxfId="162" priority="7" operator="containsText" text="Please fill in data">
      <formula>NOT(ISERROR(SEARCH("Please fill in data",C148)))</formula>
    </cfRule>
  </conditionalFormatting>
  <conditionalFormatting sqref="F148">
    <cfRule type="containsText" dxfId="161" priority="6" operator="containsText" text="Please fill in data">
      <formula>NOT(ISERROR(SEARCH("Please fill in data",F148)))</formula>
    </cfRule>
  </conditionalFormatting>
  <conditionalFormatting sqref="C8">
    <cfRule type="containsText" dxfId="160" priority="4" operator="containsText" text="Please fill in data">
      <formula>NOT(ISERROR(SEARCH("Please fill in data",C8)))</formula>
    </cfRule>
  </conditionalFormatting>
  <pageMargins left="0.7" right="0.7" top="0.75" bottom="0.75" header="0.3" footer="0.3"/>
  <pageSetup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3"/>
  </sheetPr>
  <dimension ref="A1:L19"/>
  <sheetViews>
    <sheetView showGridLines="0" workbookViewId="0">
      <selection activeCell="G21" sqref="G21"/>
    </sheetView>
  </sheetViews>
  <sheetFormatPr defaultColWidth="0" defaultRowHeight="12.75" x14ac:dyDescent="0.2"/>
  <cols>
    <col min="1" max="1" width="9.140625" customWidth="1"/>
    <col min="2" max="2" width="14.140625" customWidth="1"/>
    <col min="3" max="3" width="16.85546875" customWidth="1"/>
    <col min="4" max="4" width="11.140625" customWidth="1"/>
    <col min="5" max="5" width="18.140625" customWidth="1"/>
    <col min="6" max="12" width="8.85546875" customWidth="1"/>
    <col min="13" max="16384" width="8.85546875" hidden="1"/>
  </cols>
  <sheetData>
    <row r="1" spans="2:8" s="1" customFormat="1" ht="35.25" customHeight="1" x14ac:dyDescent="0.2">
      <c r="B1" s="2" t="s">
        <v>4</v>
      </c>
    </row>
    <row r="5" spans="2:8" x14ac:dyDescent="0.2">
      <c r="B5" s="4" t="s">
        <v>0</v>
      </c>
    </row>
    <row r="6" spans="2:8" x14ac:dyDescent="0.2">
      <c r="B6" s="284" t="s">
        <v>349</v>
      </c>
      <c r="C6" s="284"/>
      <c r="D6" s="284"/>
      <c r="E6" s="284"/>
      <c r="F6" s="284"/>
      <c r="G6" s="284"/>
      <c r="H6" s="284"/>
    </row>
    <row r="7" spans="2:8" x14ac:dyDescent="0.2">
      <c r="B7" s="284"/>
      <c r="C7" s="284"/>
      <c r="D7" s="284"/>
      <c r="E7" s="284"/>
      <c r="F7" s="284"/>
      <c r="G7" s="284"/>
      <c r="H7" s="284"/>
    </row>
    <row r="8" spans="2:8" x14ac:dyDescent="0.2">
      <c r="B8" s="284"/>
      <c r="C8" s="284"/>
      <c r="D8" s="284"/>
      <c r="E8" s="284"/>
      <c r="F8" s="284"/>
      <c r="G8" s="284"/>
      <c r="H8" s="284"/>
    </row>
    <row r="11" spans="2:8" x14ac:dyDescent="0.2">
      <c r="B11" s="4" t="s">
        <v>1</v>
      </c>
    </row>
    <row r="12" spans="2:8" x14ac:dyDescent="0.2">
      <c r="B12" s="3" t="s">
        <v>351</v>
      </c>
    </row>
    <row r="13" spans="2:8" x14ac:dyDescent="0.2">
      <c r="B13" s="3" t="s">
        <v>352</v>
      </c>
    </row>
    <row r="14" spans="2:8" x14ac:dyDescent="0.2">
      <c r="B14" s="3" t="s">
        <v>2</v>
      </c>
    </row>
    <row r="15" spans="2:8" x14ac:dyDescent="0.2">
      <c r="B15" s="3" t="s">
        <v>350</v>
      </c>
    </row>
    <row r="16" spans="2:8" x14ac:dyDescent="0.2">
      <c r="B16" s="3" t="s">
        <v>561</v>
      </c>
    </row>
    <row r="17" spans="2:9" x14ac:dyDescent="0.2">
      <c r="B17" s="3" t="s">
        <v>3</v>
      </c>
    </row>
    <row r="19" spans="2:9" ht="52.5" customHeight="1" x14ac:dyDescent="0.2">
      <c r="B19" s="285" t="s">
        <v>306</v>
      </c>
      <c r="C19" s="285"/>
      <c r="D19" s="285"/>
      <c r="E19" s="285"/>
      <c r="F19" s="285"/>
      <c r="G19" s="285"/>
      <c r="H19" s="285"/>
      <c r="I19" s="285"/>
    </row>
  </sheetData>
  <sheetProtection algorithmName="SHA-512" hashValue="chnQHjPairFeyMhtof1RwJbRe4IY+B6kZJZfm+kW0gmKmmq3TVerXvo5Ydx9N3gvDPKWAMfasTSBTRhK9DNMKw==" saltValue="hJ0Jz3K6AaKNHvRVSuZKQg==" spinCount="100000" sheet="1" objects="1" scenarios="1"/>
  <mergeCells count="2">
    <mergeCell ref="B6:H8"/>
    <mergeCell ref="B19:I1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B1:Q725"/>
  <sheetViews>
    <sheetView showGridLines="0" zoomScaleNormal="100" workbookViewId="0">
      <pane xSplit="3" ySplit="5" topLeftCell="M23" activePane="bottomRight" state="frozen"/>
      <selection pane="topRight" activeCell="D1" sqref="D1"/>
      <selection pane="bottomLeft" activeCell="A6" sqref="A6"/>
      <selection pane="bottomRight" activeCell="P41" sqref="P41"/>
    </sheetView>
  </sheetViews>
  <sheetFormatPr defaultColWidth="9.140625" defaultRowHeight="12.75" x14ac:dyDescent="0.2"/>
  <cols>
    <col min="1" max="1" width="9.140625" style="157"/>
    <col min="2" max="2" width="15.42578125" style="157" customWidth="1"/>
    <col min="3" max="3" width="55" style="157" customWidth="1"/>
    <col min="4" max="4" width="23.42578125" style="157" customWidth="1"/>
    <col min="5" max="5" width="24.42578125" style="157" customWidth="1"/>
    <col min="6" max="6" width="22.42578125" style="157" customWidth="1"/>
    <col min="7" max="7" width="12.140625" style="157" customWidth="1"/>
    <col min="8" max="8" width="16" style="157" customWidth="1"/>
    <col min="9" max="9" width="15" style="157" customWidth="1"/>
    <col min="10" max="10" width="21.42578125" style="157" customWidth="1"/>
    <col min="11" max="11" width="29" style="157" bestFit="1" customWidth="1"/>
    <col min="12" max="12" width="32" style="157" customWidth="1"/>
    <col min="13" max="13" width="25.140625" style="157" customWidth="1"/>
    <col min="14" max="14" width="56.42578125" style="157" bestFit="1" customWidth="1"/>
    <col min="15" max="16" width="52.85546875" style="157" customWidth="1"/>
    <col min="17" max="16384" width="9.140625" style="157"/>
  </cols>
  <sheetData>
    <row r="1" spans="2:16" s="155" customFormat="1" ht="35.1" customHeight="1" x14ac:dyDescent="0.2">
      <c r="B1" s="151" t="s">
        <v>577</v>
      </c>
    </row>
    <row r="2" spans="2:16" s="169" customFormat="1" x14ac:dyDescent="0.2"/>
    <row r="3" spans="2:16" s="169" customFormat="1" x14ac:dyDescent="0.2">
      <c r="B3" s="156"/>
    </row>
    <row r="4" spans="2:16" s="169" customFormat="1" x14ac:dyDescent="0.2">
      <c r="B4" s="156"/>
    </row>
    <row r="5" spans="2:16" s="166" customFormat="1" ht="36" customHeight="1" x14ac:dyDescent="0.2">
      <c r="B5" s="167" t="s">
        <v>551</v>
      </c>
      <c r="C5" s="168" t="s">
        <v>241</v>
      </c>
      <c r="D5" s="168" t="s">
        <v>445</v>
      </c>
      <c r="E5" s="168" t="s">
        <v>1021</v>
      </c>
      <c r="F5" s="168" t="s">
        <v>579</v>
      </c>
      <c r="G5" s="168" t="s">
        <v>578</v>
      </c>
      <c r="H5" s="168" t="s">
        <v>580</v>
      </c>
      <c r="I5" s="168" t="s">
        <v>581</v>
      </c>
      <c r="J5" s="168" t="s">
        <v>372</v>
      </c>
      <c r="K5" s="168" t="s">
        <v>582</v>
      </c>
      <c r="L5" s="168" t="s">
        <v>583</v>
      </c>
      <c r="M5" s="168" t="s">
        <v>584</v>
      </c>
      <c r="N5" s="168" t="s">
        <v>808</v>
      </c>
      <c r="O5" s="168" t="s">
        <v>585</v>
      </c>
      <c r="P5" s="168" t="s">
        <v>807</v>
      </c>
    </row>
    <row r="6" spans="2:16" ht="25.5" x14ac:dyDescent="0.2">
      <c r="B6" s="109" t="str">
        <f>DropDownOptions!B6</f>
        <v>A2</v>
      </c>
      <c r="C6" s="109" t="str">
        <f>DropDownOptions!C6</f>
        <v>End of period reporting date (DAY/MONTH/YEAR)</v>
      </c>
      <c r="D6" s="108" t="s">
        <v>690</v>
      </c>
      <c r="E6" s="109" t="s">
        <v>13</v>
      </c>
      <c r="F6" s="170" t="s">
        <v>92</v>
      </c>
      <c r="G6" s="171" t="s">
        <v>586</v>
      </c>
      <c r="H6" s="148" t="s">
        <v>587</v>
      </c>
      <c r="I6" s="109" t="s">
        <v>588</v>
      </c>
      <c r="J6" s="227">
        <v>42460</v>
      </c>
      <c r="K6" s="109" t="s">
        <v>589</v>
      </c>
      <c r="L6" s="109"/>
      <c r="M6" s="109" t="s">
        <v>590</v>
      </c>
      <c r="N6" s="109" t="s">
        <v>809</v>
      </c>
      <c r="O6" s="109" t="s">
        <v>811</v>
      </c>
      <c r="P6" s="109"/>
    </row>
    <row r="7" spans="2:16" ht="25.5" x14ac:dyDescent="0.2">
      <c r="B7" s="109" t="str">
        <f>DropDownOptions!B7</f>
        <v>B2</v>
      </c>
      <c r="C7" s="109" t="str">
        <f>DropDownOptions!C7</f>
        <v>Year</v>
      </c>
      <c r="D7" s="108" t="s">
        <v>690</v>
      </c>
      <c r="E7" s="109" t="s">
        <v>13</v>
      </c>
      <c r="F7" s="170" t="s">
        <v>92</v>
      </c>
      <c r="G7" s="172" t="s">
        <v>586</v>
      </c>
      <c r="H7" s="148" t="s">
        <v>587</v>
      </c>
      <c r="I7" s="109" t="s">
        <v>588</v>
      </c>
      <c r="J7" s="109">
        <v>2016</v>
      </c>
      <c r="K7" s="109" t="s">
        <v>593</v>
      </c>
      <c r="L7" s="109" t="s">
        <v>800</v>
      </c>
      <c r="M7" s="109" t="s">
        <v>590</v>
      </c>
      <c r="N7" s="109" t="s">
        <v>809</v>
      </c>
      <c r="O7" s="109" t="s">
        <v>811</v>
      </c>
      <c r="P7" s="109" t="s">
        <v>594</v>
      </c>
    </row>
    <row r="8" spans="2:16" ht="25.5" x14ac:dyDescent="0.2">
      <c r="B8" s="109" t="str">
        <f>DropDownOptions!B8</f>
        <v>C2</v>
      </c>
      <c r="C8" s="109" t="str">
        <f>DropDownOptions!C8</f>
        <v>Reporting Frequency</v>
      </c>
      <c r="D8" s="108" t="s">
        <v>690</v>
      </c>
      <c r="E8" s="109" t="s">
        <v>13</v>
      </c>
      <c r="F8" s="170" t="s">
        <v>13</v>
      </c>
      <c r="G8" s="171" t="s">
        <v>591</v>
      </c>
      <c r="H8" s="148" t="s">
        <v>592</v>
      </c>
      <c r="I8" s="109" t="s">
        <v>595</v>
      </c>
      <c r="J8" s="109" t="s">
        <v>378</v>
      </c>
      <c r="K8" s="109" t="s">
        <v>596</v>
      </c>
      <c r="L8" s="109" t="s">
        <v>597</v>
      </c>
      <c r="M8" s="109" t="s">
        <v>590</v>
      </c>
      <c r="N8" s="109" t="s">
        <v>809</v>
      </c>
      <c r="O8" s="228" t="s">
        <v>598</v>
      </c>
      <c r="P8" s="109"/>
    </row>
    <row r="9" spans="2:16" ht="25.5" x14ac:dyDescent="0.2">
      <c r="B9" s="109" t="str">
        <f>DropDownOptions!B12</f>
        <v>D2</v>
      </c>
      <c r="C9" s="109" t="str">
        <f>DropDownOptions!C12</f>
        <v>Manager/Direct Investor asset ID</v>
      </c>
      <c r="D9" s="108" t="s">
        <v>690</v>
      </c>
      <c r="E9" s="109" t="s">
        <v>13</v>
      </c>
      <c r="F9" s="170" t="s">
        <v>13</v>
      </c>
      <c r="G9" s="171" t="s">
        <v>586</v>
      </c>
      <c r="H9" s="148" t="s">
        <v>587</v>
      </c>
      <c r="I9" s="109" t="s">
        <v>599</v>
      </c>
      <c r="J9" s="109" t="s">
        <v>601</v>
      </c>
      <c r="K9" s="109" t="s">
        <v>589</v>
      </c>
      <c r="L9" s="109"/>
      <c r="M9" s="109" t="s">
        <v>590</v>
      </c>
      <c r="N9" s="109" t="s">
        <v>809</v>
      </c>
      <c r="O9" s="109"/>
      <c r="P9" s="109"/>
    </row>
    <row r="10" spans="2:16" ht="25.5" x14ac:dyDescent="0.2">
      <c r="B10" s="109" t="str">
        <f>DropDownOptions!B13</f>
        <v>E2</v>
      </c>
      <c r="C10" s="109" t="str">
        <f>DropDownOptions!C13</f>
        <v>Asset name</v>
      </c>
      <c r="D10" s="124" t="s">
        <v>691</v>
      </c>
      <c r="E10" s="109" t="s">
        <v>92</v>
      </c>
      <c r="F10" s="170" t="s">
        <v>13</v>
      </c>
      <c r="G10" s="171" t="s">
        <v>586</v>
      </c>
      <c r="H10" s="148" t="s">
        <v>587</v>
      </c>
      <c r="I10" s="109" t="s">
        <v>599</v>
      </c>
      <c r="J10" s="109" t="s">
        <v>600</v>
      </c>
      <c r="K10" s="109" t="s">
        <v>589</v>
      </c>
      <c r="L10" s="109"/>
      <c r="M10" s="229" t="s">
        <v>1055</v>
      </c>
      <c r="N10" s="109"/>
      <c r="O10" s="109"/>
      <c r="P10" s="109"/>
    </row>
    <row r="11" spans="2:16" ht="25.5" x14ac:dyDescent="0.2">
      <c r="B11" s="109" t="str">
        <f>DropDownOptions!B14</f>
        <v>F2</v>
      </c>
      <c r="C11" s="109" t="str">
        <f>DropDownOptions!C14</f>
        <v>Address 1</v>
      </c>
      <c r="D11" s="111" t="s">
        <v>692</v>
      </c>
      <c r="E11" s="109" t="s">
        <v>13</v>
      </c>
      <c r="F11" s="170" t="s">
        <v>13</v>
      </c>
      <c r="G11" s="171" t="s">
        <v>586</v>
      </c>
      <c r="H11" s="148" t="s">
        <v>587</v>
      </c>
      <c r="I11" s="109" t="s">
        <v>599</v>
      </c>
      <c r="J11" s="109" t="s">
        <v>602</v>
      </c>
      <c r="K11" s="109" t="s">
        <v>589</v>
      </c>
      <c r="L11" s="109"/>
      <c r="M11" s="109" t="s">
        <v>590</v>
      </c>
      <c r="N11" s="109" t="s">
        <v>809</v>
      </c>
      <c r="O11" s="109"/>
      <c r="P11" s="109"/>
    </row>
    <row r="12" spans="2:16" ht="25.5" x14ac:dyDescent="0.2">
      <c r="B12" s="109" t="str">
        <f>DropDownOptions!B15</f>
        <v>G2</v>
      </c>
      <c r="C12" s="109" t="str">
        <f>DropDownOptions!C15</f>
        <v>Address 2</v>
      </c>
      <c r="D12" s="111" t="s">
        <v>692</v>
      </c>
      <c r="E12" s="109" t="s">
        <v>92</v>
      </c>
      <c r="F12" s="170" t="s">
        <v>13</v>
      </c>
      <c r="G12" s="172" t="s">
        <v>586</v>
      </c>
      <c r="H12" s="148" t="s">
        <v>587</v>
      </c>
      <c r="I12" s="109" t="s">
        <v>599</v>
      </c>
      <c r="J12" s="109" t="s">
        <v>603</v>
      </c>
      <c r="K12" s="109" t="s">
        <v>589</v>
      </c>
      <c r="L12" s="109"/>
      <c r="M12" s="109" t="s">
        <v>590</v>
      </c>
      <c r="N12" s="109" t="s">
        <v>809</v>
      </c>
      <c r="O12" s="109"/>
      <c r="P12" s="109"/>
    </row>
    <row r="13" spans="2:16" ht="25.5" x14ac:dyDescent="0.2">
      <c r="B13" s="109" t="str">
        <f>DropDownOptions!B16</f>
        <v>H2</v>
      </c>
      <c r="C13" s="109" t="str">
        <f>DropDownOptions!C16</f>
        <v>Postal code</v>
      </c>
      <c r="D13" s="111" t="s">
        <v>692</v>
      </c>
      <c r="E13" s="109" t="s">
        <v>13</v>
      </c>
      <c r="F13" s="170" t="s">
        <v>13</v>
      </c>
      <c r="G13" s="171" t="s">
        <v>586</v>
      </c>
      <c r="H13" s="148" t="s">
        <v>587</v>
      </c>
      <c r="I13" s="109" t="s">
        <v>599</v>
      </c>
      <c r="J13" s="109" t="s">
        <v>604</v>
      </c>
      <c r="K13" s="109" t="s">
        <v>589</v>
      </c>
      <c r="L13" s="109"/>
      <c r="M13" s="109" t="s">
        <v>590</v>
      </c>
      <c r="N13" s="109" t="s">
        <v>809</v>
      </c>
      <c r="O13" s="109"/>
      <c r="P13" s="109"/>
    </row>
    <row r="14" spans="2:16" ht="25.5" x14ac:dyDescent="0.2">
      <c r="B14" s="109" t="str">
        <f>DropDownOptions!B17</f>
        <v>I2</v>
      </c>
      <c r="C14" s="109" t="str">
        <f>DropDownOptions!C17</f>
        <v>City name</v>
      </c>
      <c r="D14" s="111" t="s">
        <v>692</v>
      </c>
      <c r="E14" s="109" t="s">
        <v>13</v>
      </c>
      <c r="F14" s="170" t="s">
        <v>13</v>
      </c>
      <c r="G14" s="171" t="s">
        <v>586</v>
      </c>
      <c r="H14" s="148" t="s">
        <v>587</v>
      </c>
      <c r="I14" s="109" t="s">
        <v>595</v>
      </c>
      <c r="J14" s="109" t="s">
        <v>8</v>
      </c>
      <c r="K14" s="109" t="s">
        <v>589</v>
      </c>
      <c r="L14" s="109"/>
      <c r="M14" s="109" t="s">
        <v>590</v>
      </c>
      <c r="N14" s="109" t="s">
        <v>809</v>
      </c>
      <c r="O14" s="109"/>
      <c r="P14" s="109"/>
    </row>
    <row r="15" spans="2:16" ht="25.5" x14ac:dyDescent="0.2">
      <c r="B15" s="109" t="str">
        <f>DropDownOptions!B18</f>
        <v>J2</v>
      </c>
      <c r="C15" s="109" t="str">
        <f>DropDownOptions!C18</f>
        <v>Country</v>
      </c>
      <c r="D15" s="111" t="s">
        <v>692</v>
      </c>
      <c r="E15" s="109" t="s">
        <v>13</v>
      </c>
      <c r="F15" s="170" t="s">
        <v>13</v>
      </c>
      <c r="G15" s="171" t="s">
        <v>591</v>
      </c>
      <c r="H15" s="148" t="s">
        <v>592</v>
      </c>
      <c r="I15" s="109" t="s">
        <v>595</v>
      </c>
      <c r="J15" s="109" t="s">
        <v>379</v>
      </c>
      <c r="K15" s="109" t="s">
        <v>596</v>
      </c>
      <c r="L15" s="109"/>
      <c r="M15" s="109" t="s">
        <v>590</v>
      </c>
      <c r="N15" s="109" t="s">
        <v>809</v>
      </c>
      <c r="O15" s="228" t="s">
        <v>598</v>
      </c>
      <c r="P15" s="109"/>
    </row>
    <row r="16" spans="2:16" ht="25.5" x14ac:dyDescent="0.2">
      <c r="B16" s="109" t="str">
        <f>DropDownOptions!B70</f>
        <v>K2</v>
      </c>
      <c r="C16" s="109" t="str">
        <f>DropDownOptions!C70</f>
        <v>GEO Code</v>
      </c>
      <c r="D16" s="124" t="s">
        <v>691</v>
      </c>
      <c r="E16" s="109" t="s">
        <v>92</v>
      </c>
      <c r="F16" s="170" t="s">
        <v>13</v>
      </c>
      <c r="G16" s="171" t="s">
        <v>586</v>
      </c>
      <c r="H16" s="148" t="s">
        <v>587</v>
      </c>
      <c r="I16" s="109" t="s">
        <v>599</v>
      </c>
      <c r="J16" s="109" t="s">
        <v>605</v>
      </c>
      <c r="K16" s="109" t="s">
        <v>589</v>
      </c>
      <c r="L16" s="109"/>
      <c r="M16" s="109" t="s">
        <v>590</v>
      </c>
      <c r="N16" s="109"/>
      <c r="O16" s="109"/>
      <c r="P16" s="109"/>
    </row>
    <row r="17" spans="2:16" ht="25.5" x14ac:dyDescent="0.2">
      <c r="B17" s="109" t="str">
        <f>DropDownOptions!B71</f>
        <v>L2</v>
      </c>
      <c r="C17" s="109" t="str">
        <f>DropDownOptions!C71</f>
        <v>Asset type</v>
      </c>
      <c r="D17" s="111" t="s">
        <v>692</v>
      </c>
      <c r="E17" s="109" t="s">
        <v>13</v>
      </c>
      <c r="F17" s="170" t="s">
        <v>13</v>
      </c>
      <c r="G17" s="171" t="s">
        <v>591</v>
      </c>
      <c r="H17" s="148" t="s">
        <v>592</v>
      </c>
      <c r="I17" s="109" t="s">
        <v>595</v>
      </c>
      <c r="J17" s="109" t="s">
        <v>15</v>
      </c>
      <c r="K17" s="109" t="s">
        <v>596</v>
      </c>
      <c r="L17" s="109"/>
      <c r="M17" s="109" t="s">
        <v>590</v>
      </c>
      <c r="N17" s="109" t="s">
        <v>809</v>
      </c>
      <c r="O17" s="228" t="s">
        <v>598</v>
      </c>
      <c r="P17" s="109"/>
    </row>
    <row r="18" spans="2:16" ht="25.5" x14ac:dyDescent="0.2">
      <c r="B18" s="109" t="str">
        <f>DropDownOptions!B85</f>
        <v>M2</v>
      </c>
      <c r="C18" s="109" t="str">
        <f>DropDownOptions!C85</f>
        <v>Asset sub-type</v>
      </c>
      <c r="D18" s="111" t="s">
        <v>692</v>
      </c>
      <c r="E18" s="109" t="s">
        <v>13</v>
      </c>
      <c r="F18" s="170" t="s">
        <v>13</v>
      </c>
      <c r="G18" s="171" t="s">
        <v>591</v>
      </c>
      <c r="H18" s="148" t="s">
        <v>592</v>
      </c>
      <c r="I18" s="109" t="s">
        <v>595</v>
      </c>
      <c r="J18" s="109" t="s">
        <v>606</v>
      </c>
      <c r="K18" s="109" t="s">
        <v>596</v>
      </c>
      <c r="L18" s="109"/>
      <c r="M18" s="109" t="s">
        <v>590</v>
      </c>
      <c r="N18" s="109" t="s">
        <v>809</v>
      </c>
      <c r="O18" s="228" t="s">
        <v>598</v>
      </c>
      <c r="P18" s="109"/>
    </row>
    <row r="19" spans="2:16" ht="25.5" x14ac:dyDescent="0.2">
      <c r="B19" s="109" t="str">
        <f>DropDownOptions!B122</f>
        <v>N2</v>
      </c>
      <c r="C19" s="109" t="str">
        <f>DropDownOptions!C122</f>
        <v>Asset life cycle</v>
      </c>
      <c r="D19" s="108" t="s">
        <v>690</v>
      </c>
      <c r="E19" s="109" t="s">
        <v>13</v>
      </c>
      <c r="F19" s="170" t="s">
        <v>13</v>
      </c>
      <c r="G19" s="171" t="s">
        <v>591</v>
      </c>
      <c r="H19" s="148" t="s">
        <v>592</v>
      </c>
      <c r="I19" s="109" t="s">
        <v>595</v>
      </c>
      <c r="J19" s="109" t="s">
        <v>615</v>
      </c>
      <c r="K19" s="109" t="s">
        <v>596</v>
      </c>
      <c r="L19" s="109"/>
      <c r="M19" s="109" t="s">
        <v>590</v>
      </c>
      <c r="N19" s="109" t="s">
        <v>809</v>
      </c>
      <c r="O19" s="228" t="s">
        <v>598</v>
      </c>
      <c r="P19" s="109"/>
    </row>
    <row r="20" spans="2:16" ht="38.25" x14ac:dyDescent="0.2">
      <c r="B20" s="109" t="str">
        <f>DropDownOptions!B130</f>
        <v>O2</v>
      </c>
      <c r="C20" s="109" t="str">
        <f>DropDownOptions!C130</f>
        <v>Year of original building completion</v>
      </c>
      <c r="D20" s="124" t="s">
        <v>691</v>
      </c>
      <c r="E20" s="109" t="s">
        <v>92</v>
      </c>
      <c r="F20" s="170" t="s">
        <v>13</v>
      </c>
      <c r="G20" s="171" t="s">
        <v>586</v>
      </c>
      <c r="H20" s="148" t="s">
        <v>587</v>
      </c>
      <c r="I20" s="109" t="s">
        <v>380</v>
      </c>
      <c r="J20" s="109">
        <v>2010</v>
      </c>
      <c r="K20" s="109" t="s">
        <v>593</v>
      </c>
      <c r="L20" s="109" t="s">
        <v>607</v>
      </c>
      <c r="M20" s="109" t="s">
        <v>590</v>
      </c>
      <c r="N20" s="109"/>
      <c r="O20" s="109" t="s">
        <v>811</v>
      </c>
      <c r="P20" s="109"/>
    </row>
    <row r="21" spans="2:16" ht="25.5" x14ac:dyDescent="0.2">
      <c r="B21" s="109" t="str">
        <f>DropDownOptions!B131</f>
        <v>P2</v>
      </c>
      <c r="C21" s="109" t="str">
        <f>DropDownOptions!C131</f>
        <v>Year of last major refurbishment/redevelopment</v>
      </c>
      <c r="D21" s="124" t="s">
        <v>691</v>
      </c>
      <c r="E21" s="109" t="s">
        <v>92</v>
      </c>
      <c r="F21" s="170" t="s">
        <v>13</v>
      </c>
      <c r="G21" s="171" t="s">
        <v>586</v>
      </c>
      <c r="H21" s="148" t="s">
        <v>587</v>
      </c>
      <c r="I21" s="109" t="s">
        <v>380</v>
      </c>
      <c r="J21" s="109">
        <v>2015</v>
      </c>
      <c r="K21" s="109" t="s">
        <v>593</v>
      </c>
      <c r="L21" s="109" t="s">
        <v>608</v>
      </c>
      <c r="M21" s="109" t="s">
        <v>590</v>
      </c>
      <c r="N21" s="109"/>
      <c r="O21" s="109" t="s">
        <v>811</v>
      </c>
      <c r="P21" s="109" t="s">
        <v>810</v>
      </c>
    </row>
    <row r="22" spans="2:16" s="158" customFormat="1" ht="25.5" x14ac:dyDescent="0.2">
      <c r="B22" s="109" t="str">
        <f>DropDownOptions!B132</f>
        <v>Q2</v>
      </c>
      <c r="C22" s="109" t="str">
        <f>DropDownOptions!C132</f>
        <v>Manager / Direct investor company name</v>
      </c>
      <c r="D22" s="111" t="s">
        <v>692</v>
      </c>
      <c r="E22" s="109" t="s">
        <v>13</v>
      </c>
      <c r="F22" s="170" t="s">
        <v>13</v>
      </c>
      <c r="G22" s="173" t="s">
        <v>586</v>
      </c>
      <c r="H22" s="148" t="s">
        <v>587</v>
      </c>
      <c r="I22" s="109" t="s">
        <v>595</v>
      </c>
      <c r="J22" s="109" t="s">
        <v>609</v>
      </c>
      <c r="K22" s="109" t="s">
        <v>589</v>
      </c>
      <c r="L22" s="109"/>
      <c r="M22" s="109" t="s">
        <v>590</v>
      </c>
      <c r="N22" s="109" t="s">
        <v>809</v>
      </c>
      <c r="O22" s="109"/>
      <c r="P22" s="109"/>
    </row>
    <row r="23" spans="2:16" s="158" customFormat="1" ht="25.5" x14ac:dyDescent="0.2">
      <c r="B23" s="109" t="str">
        <f>DropDownOptions!B133</f>
        <v>R2</v>
      </c>
      <c r="C23" s="109" t="str">
        <f>DropDownOptions!C133</f>
        <v xml:space="preserve">Is this asset part of a vehicle/fund? </v>
      </c>
      <c r="D23" s="111" t="s">
        <v>692</v>
      </c>
      <c r="E23" s="109" t="s">
        <v>92</v>
      </c>
      <c r="F23" s="170" t="s">
        <v>13</v>
      </c>
      <c r="G23" s="171" t="s">
        <v>591</v>
      </c>
      <c r="H23" s="148" t="s">
        <v>592</v>
      </c>
      <c r="I23" s="109" t="s">
        <v>595</v>
      </c>
      <c r="J23" s="109" t="s">
        <v>92</v>
      </c>
      <c r="K23" s="109" t="s">
        <v>596</v>
      </c>
      <c r="L23" s="109"/>
      <c r="M23" s="109" t="s">
        <v>590</v>
      </c>
      <c r="N23" s="109" t="s">
        <v>809</v>
      </c>
      <c r="O23" s="109" t="s">
        <v>598</v>
      </c>
      <c r="P23" s="109"/>
    </row>
    <row r="24" spans="2:16" s="158" customFormat="1" x14ac:dyDescent="0.2">
      <c r="B24" s="109" t="str">
        <f>DropDownOptions!B135</f>
        <v>S2</v>
      </c>
      <c r="C24" s="109" t="str">
        <f>DropDownOptions!C135</f>
        <v>Ownership share (%)</v>
      </c>
      <c r="D24" s="108" t="s">
        <v>690</v>
      </c>
      <c r="E24" s="109" t="s">
        <v>13</v>
      </c>
      <c r="F24" s="170" t="s">
        <v>13</v>
      </c>
      <c r="G24" s="173" t="s">
        <v>586</v>
      </c>
      <c r="H24" s="148" t="s">
        <v>587</v>
      </c>
      <c r="I24" s="109" t="s">
        <v>380</v>
      </c>
      <c r="J24" s="230">
        <v>0.8</v>
      </c>
      <c r="K24" s="109" t="s">
        <v>801</v>
      </c>
      <c r="L24" s="109"/>
      <c r="M24" s="109" t="s">
        <v>590</v>
      </c>
      <c r="N24" s="109" t="s">
        <v>809</v>
      </c>
      <c r="O24" s="109" t="s">
        <v>811</v>
      </c>
      <c r="P24" s="109" t="s">
        <v>813</v>
      </c>
    </row>
    <row r="25" spans="2:16" s="158" customFormat="1" ht="25.5" x14ac:dyDescent="0.2">
      <c r="B25" s="109" t="str">
        <f>DropDownOptions!B136</f>
        <v>T2</v>
      </c>
      <c r="C25" s="109" t="str">
        <f>DropDownOptions!C136</f>
        <v>Ownership type</v>
      </c>
      <c r="D25" s="111" t="s">
        <v>692</v>
      </c>
      <c r="E25" s="109" t="s">
        <v>13</v>
      </c>
      <c r="F25" s="170" t="s">
        <v>13</v>
      </c>
      <c r="G25" s="173" t="s">
        <v>591</v>
      </c>
      <c r="H25" s="148" t="s">
        <v>592</v>
      </c>
      <c r="I25" s="109" t="s">
        <v>595</v>
      </c>
      <c r="J25" s="109" t="s">
        <v>27</v>
      </c>
      <c r="K25" s="109" t="s">
        <v>596</v>
      </c>
      <c r="L25" s="109"/>
      <c r="M25" s="109" t="s">
        <v>590</v>
      </c>
      <c r="N25" s="109" t="s">
        <v>809</v>
      </c>
      <c r="O25" s="109" t="s">
        <v>598</v>
      </c>
      <c r="P25" s="109"/>
    </row>
    <row r="26" spans="2:16" s="158" customFormat="1" ht="25.5" x14ac:dyDescent="0.2">
      <c r="B26" s="109" t="str">
        <f>DropDownOptions!B138</f>
        <v>U2</v>
      </c>
      <c r="C26" s="109" t="str">
        <f>DropDownOptions!C138</f>
        <v>Owner occupied</v>
      </c>
      <c r="D26" s="111" t="s">
        <v>692</v>
      </c>
      <c r="E26" s="109" t="s">
        <v>13</v>
      </c>
      <c r="F26" s="170" t="s">
        <v>13</v>
      </c>
      <c r="G26" s="173" t="s">
        <v>591</v>
      </c>
      <c r="H26" s="148" t="s">
        <v>592</v>
      </c>
      <c r="I26" s="109" t="s">
        <v>595</v>
      </c>
      <c r="J26" s="109" t="s">
        <v>384</v>
      </c>
      <c r="K26" s="109" t="s">
        <v>596</v>
      </c>
      <c r="L26" s="109"/>
      <c r="M26" s="109" t="s">
        <v>590</v>
      </c>
      <c r="N26" s="109" t="s">
        <v>809</v>
      </c>
      <c r="O26" s="109" t="s">
        <v>598</v>
      </c>
      <c r="P26" s="109"/>
    </row>
    <row r="27" spans="2:16" s="158" customFormat="1" ht="25.5" x14ac:dyDescent="0.2">
      <c r="B27" s="109" t="str">
        <f>DropDownOptions!B140</f>
        <v>V2</v>
      </c>
      <c r="C27" s="109" t="str">
        <f>DropDownOptions!C140</f>
        <v>Unit of area measurement</v>
      </c>
      <c r="D27" s="111" t="s">
        <v>692</v>
      </c>
      <c r="E27" s="109" t="s">
        <v>13</v>
      </c>
      <c r="F27" s="170" t="s">
        <v>13</v>
      </c>
      <c r="G27" s="171" t="s">
        <v>591</v>
      </c>
      <c r="H27" s="148" t="s">
        <v>592</v>
      </c>
      <c r="I27" s="109" t="s">
        <v>595</v>
      </c>
      <c r="J27" s="109" t="s">
        <v>381</v>
      </c>
      <c r="K27" s="109" t="s">
        <v>596</v>
      </c>
      <c r="L27" s="109"/>
      <c r="M27" s="109" t="s">
        <v>590</v>
      </c>
      <c r="N27" s="109" t="s">
        <v>809</v>
      </c>
      <c r="O27" s="109" t="s">
        <v>598</v>
      </c>
      <c r="P27" s="109"/>
    </row>
    <row r="28" spans="2:16" s="158" customFormat="1" ht="19.5" customHeight="1" x14ac:dyDescent="0.2">
      <c r="B28" s="109" t="str">
        <f>DropDownOptions!B143</f>
        <v>W2</v>
      </c>
      <c r="C28" s="109" t="str">
        <f>DropDownOptions!C143</f>
        <v>Gross leasable area</v>
      </c>
      <c r="D28" s="124" t="s">
        <v>691</v>
      </c>
      <c r="E28" s="109" t="s">
        <v>92</v>
      </c>
      <c r="F28" s="170" t="s">
        <v>92</v>
      </c>
      <c r="G28" s="171" t="s">
        <v>586</v>
      </c>
      <c r="H28" s="148" t="s">
        <v>587</v>
      </c>
      <c r="I28" s="109" t="s">
        <v>380</v>
      </c>
      <c r="J28" s="109">
        <v>100000</v>
      </c>
      <c r="K28" s="109" t="s">
        <v>616</v>
      </c>
      <c r="L28" s="109"/>
      <c r="M28" s="109" t="s">
        <v>590</v>
      </c>
      <c r="N28" s="109"/>
      <c r="O28" s="109" t="s">
        <v>811</v>
      </c>
      <c r="P28" s="109"/>
    </row>
    <row r="29" spans="2:16" s="158" customFormat="1" ht="25.5" x14ac:dyDescent="0.2">
      <c r="B29" s="109" t="str">
        <f>DropDownOptions!B144</f>
        <v>X2</v>
      </c>
      <c r="C29" s="109" t="str">
        <f>DropDownOptions!C144</f>
        <v>Net leasable area</v>
      </c>
      <c r="D29" s="108" t="s">
        <v>690</v>
      </c>
      <c r="E29" s="109" t="s">
        <v>92</v>
      </c>
      <c r="F29" s="170" t="s">
        <v>92</v>
      </c>
      <c r="G29" s="171" t="s">
        <v>586</v>
      </c>
      <c r="H29" s="148" t="s">
        <v>587</v>
      </c>
      <c r="I29" s="109" t="s">
        <v>380</v>
      </c>
      <c r="J29" s="109">
        <v>90000</v>
      </c>
      <c r="K29" s="109" t="s">
        <v>617</v>
      </c>
      <c r="L29" s="109"/>
      <c r="M29" s="109" t="s">
        <v>590</v>
      </c>
      <c r="N29" s="109" t="s">
        <v>809</v>
      </c>
      <c r="O29" s="109" t="s">
        <v>811</v>
      </c>
      <c r="P29" s="109" t="s">
        <v>817</v>
      </c>
    </row>
    <row r="30" spans="2:16" ht="38.25" x14ac:dyDescent="0.2">
      <c r="B30" s="109" t="str">
        <f>DropDownOptions!B145</f>
        <v>Y2</v>
      </c>
      <c r="C30" s="109" t="str">
        <f>DropDownOptions!C145</f>
        <v>Number of units in residential asset</v>
      </c>
      <c r="D30" s="108" t="s">
        <v>799</v>
      </c>
      <c r="E30" s="109" t="s">
        <v>13</v>
      </c>
      <c r="F30" s="170" t="s">
        <v>92</v>
      </c>
      <c r="G30" s="171" t="s">
        <v>586</v>
      </c>
      <c r="H30" s="148" t="s">
        <v>587</v>
      </c>
      <c r="I30" s="109" t="s">
        <v>380</v>
      </c>
      <c r="J30" s="109">
        <v>125</v>
      </c>
      <c r="K30" s="109" t="s">
        <v>803</v>
      </c>
      <c r="L30" s="109"/>
      <c r="M30" s="109" t="s">
        <v>590</v>
      </c>
      <c r="N30" s="109" t="s">
        <v>809</v>
      </c>
      <c r="O30" s="109" t="s">
        <v>811</v>
      </c>
      <c r="P30" s="109"/>
    </row>
    <row r="31" spans="2:16" s="158" customFormat="1" ht="25.5" x14ac:dyDescent="0.2">
      <c r="B31" s="109" t="str">
        <f>DropDownOptions!B146</f>
        <v>Z2</v>
      </c>
      <c r="C31" s="109" t="str">
        <f>DropDownOptions!C146</f>
        <v>Vehicle/fund name</v>
      </c>
      <c r="D31" s="111" t="s">
        <v>692</v>
      </c>
      <c r="E31" s="109" t="s">
        <v>92</v>
      </c>
      <c r="F31" s="170" t="s">
        <v>13</v>
      </c>
      <c r="G31" s="173" t="s">
        <v>586</v>
      </c>
      <c r="H31" s="148" t="s">
        <v>587</v>
      </c>
      <c r="I31" s="109" t="s">
        <v>595</v>
      </c>
      <c r="J31" s="109" t="s">
        <v>610</v>
      </c>
      <c r="K31" s="109" t="s">
        <v>589</v>
      </c>
      <c r="L31" s="109"/>
      <c r="M31" s="109" t="s">
        <v>590</v>
      </c>
      <c r="N31" s="109" t="s">
        <v>809</v>
      </c>
      <c r="O31" s="109"/>
      <c r="P31" s="109"/>
    </row>
    <row r="32" spans="2:16" s="158" customFormat="1" ht="25.5" x14ac:dyDescent="0.2">
      <c r="B32" s="109" t="str">
        <f>DropDownOptions!B147</f>
        <v>AA2</v>
      </c>
      <c r="C32" s="109" t="str">
        <f>DropDownOptions!C147</f>
        <v>Manager internal vehicle/fund ID</v>
      </c>
      <c r="D32" s="111" t="s">
        <v>692</v>
      </c>
      <c r="E32" s="109" t="s">
        <v>92</v>
      </c>
      <c r="F32" s="170" t="s">
        <v>13</v>
      </c>
      <c r="G32" s="173" t="s">
        <v>586</v>
      </c>
      <c r="H32" s="148" t="s">
        <v>587</v>
      </c>
      <c r="I32" s="109" t="s">
        <v>599</v>
      </c>
      <c r="J32" s="109" t="s">
        <v>611</v>
      </c>
      <c r="K32" s="109" t="s">
        <v>589</v>
      </c>
      <c r="L32" s="109"/>
      <c r="M32" s="109" t="s">
        <v>590</v>
      </c>
      <c r="N32" s="109" t="s">
        <v>809</v>
      </c>
      <c r="O32" s="109"/>
      <c r="P32" s="109"/>
    </row>
    <row r="33" spans="2:16" s="158" customFormat="1" ht="25.5" x14ac:dyDescent="0.2">
      <c r="B33" s="109" t="str">
        <f>DropDownOptions!B148</f>
        <v>AB2</v>
      </c>
      <c r="C33" s="109" t="str">
        <f>DropDownOptions!C148</f>
        <v>Vehicle Type</v>
      </c>
      <c r="D33" s="111" t="s">
        <v>692</v>
      </c>
      <c r="E33" s="109" t="s">
        <v>92</v>
      </c>
      <c r="F33" s="170" t="s">
        <v>13</v>
      </c>
      <c r="G33" s="171" t="s">
        <v>591</v>
      </c>
      <c r="H33" s="148" t="s">
        <v>592</v>
      </c>
      <c r="I33" s="109" t="s">
        <v>595</v>
      </c>
      <c r="J33" s="109" t="s">
        <v>612</v>
      </c>
      <c r="K33" s="109" t="s">
        <v>596</v>
      </c>
      <c r="L33" s="109"/>
      <c r="M33" s="109" t="s">
        <v>590</v>
      </c>
      <c r="N33" s="109" t="s">
        <v>809</v>
      </c>
      <c r="O33" s="109" t="s">
        <v>598</v>
      </c>
      <c r="P33" s="109"/>
    </row>
    <row r="34" spans="2:16" s="158" customFormat="1" ht="25.5" x14ac:dyDescent="0.2">
      <c r="B34" s="109" t="str">
        <f>DropDownOptions!B152</f>
        <v>AC2</v>
      </c>
      <c r="C34" s="109" t="str">
        <f>DropDownOptions!C152</f>
        <v>Fund style</v>
      </c>
      <c r="D34" s="111" t="s">
        <v>692</v>
      </c>
      <c r="E34" s="109" t="s">
        <v>92</v>
      </c>
      <c r="F34" s="170" t="s">
        <v>13</v>
      </c>
      <c r="G34" s="173" t="s">
        <v>591</v>
      </c>
      <c r="H34" s="148" t="s">
        <v>592</v>
      </c>
      <c r="I34" s="109" t="s">
        <v>595</v>
      </c>
      <c r="J34" s="109" t="s">
        <v>11</v>
      </c>
      <c r="K34" s="109" t="s">
        <v>596</v>
      </c>
      <c r="L34" s="109"/>
      <c r="M34" s="109" t="s">
        <v>590</v>
      </c>
      <c r="N34" s="109" t="s">
        <v>809</v>
      </c>
      <c r="O34" s="109" t="s">
        <v>598</v>
      </c>
      <c r="P34" s="109"/>
    </row>
    <row r="35" spans="2:16" s="158" customFormat="1" ht="25.5" x14ac:dyDescent="0.2">
      <c r="B35" s="109" t="str">
        <f>DropDownOptions!B155</f>
        <v>AD2</v>
      </c>
      <c r="C35" s="109" t="str">
        <f>DropDownOptions!C155</f>
        <v>Fund structure</v>
      </c>
      <c r="D35" s="111" t="s">
        <v>692</v>
      </c>
      <c r="E35" s="109" t="s">
        <v>92</v>
      </c>
      <c r="F35" s="170" t="s">
        <v>13</v>
      </c>
      <c r="G35" s="173" t="s">
        <v>591</v>
      </c>
      <c r="H35" s="148" t="s">
        <v>592</v>
      </c>
      <c r="I35" s="109" t="s">
        <v>595</v>
      </c>
      <c r="J35" s="109" t="s">
        <v>41</v>
      </c>
      <c r="K35" s="109" t="s">
        <v>596</v>
      </c>
      <c r="L35" s="109"/>
      <c r="M35" s="109" t="s">
        <v>590</v>
      </c>
      <c r="N35" s="109" t="s">
        <v>809</v>
      </c>
      <c r="O35" s="109" t="s">
        <v>598</v>
      </c>
      <c r="P35" s="109"/>
    </row>
    <row r="36" spans="2:16" s="158" customFormat="1" ht="25.5" x14ac:dyDescent="0.2">
      <c r="B36" s="109" t="str">
        <f>DropDownOptions!B157</f>
        <v>AE2</v>
      </c>
      <c r="C36" s="109" t="str">
        <f>DropDownOptions!C157</f>
        <v>Vehicle/Fund reporting currency</v>
      </c>
      <c r="D36" s="111" t="s">
        <v>692</v>
      </c>
      <c r="E36" s="109" t="s">
        <v>92</v>
      </c>
      <c r="F36" s="170" t="s">
        <v>13</v>
      </c>
      <c r="G36" s="171" t="s">
        <v>591</v>
      </c>
      <c r="H36" s="148" t="s">
        <v>592</v>
      </c>
      <c r="I36" s="109" t="s">
        <v>595</v>
      </c>
      <c r="J36" s="109" t="s">
        <v>382</v>
      </c>
      <c r="K36" s="109" t="s">
        <v>596</v>
      </c>
      <c r="L36" s="109"/>
      <c r="M36" s="109" t="s">
        <v>590</v>
      </c>
      <c r="N36" s="109" t="s">
        <v>809</v>
      </c>
      <c r="O36" s="109" t="s">
        <v>598</v>
      </c>
      <c r="P36" s="109"/>
    </row>
    <row r="37" spans="2:16" s="158" customFormat="1" x14ac:dyDescent="0.2">
      <c r="B37" s="109" t="str">
        <f>DropDownOptions!B174</f>
        <v>AF2</v>
      </c>
      <c r="C37" s="109" t="str">
        <f>DropDownOptions!C174</f>
        <v>Weighted average unexpired lease term (years)</v>
      </c>
      <c r="D37" s="108" t="s">
        <v>690</v>
      </c>
      <c r="E37" s="109" t="s">
        <v>92</v>
      </c>
      <c r="F37" s="170" t="s">
        <v>92</v>
      </c>
      <c r="G37" s="171" t="s">
        <v>586</v>
      </c>
      <c r="H37" s="148" t="s">
        <v>587</v>
      </c>
      <c r="I37" s="109" t="s">
        <v>380</v>
      </c>
      <c r="J37" s="109">
        <v>5</v>
      </c>
      <c r="K37" s="109" t="s">
        <v>619</v>
      </c>
      <c r="L37" s="109"/>
      <c r="M37" s="109" t="s">
        <v>590</v>
      </c>
      <c r="N37" s="109" t="s">
        <v>809</v>
      </c>
      <c r="O37" s="109" t="s">
        <v>811</v>
      </c>
      <c r="P37" s="109"/>
    </row>
    <row r="38" spans="2:16" s="158" customFormat="1" x14ac:dyDescent="0.2">
      <c r="B38" s="109" t="str">
        <f>DropDownOptions!B175</f>
        <v>AG2</v>
      </c>
      <c r="C38" s="109" t="str">
        <f>DropDownOptions!C175</f>
        <v>Occupancy rate (%)</v>
      </c>
      <c r="D38" s="108" t="s">
        <v>690</v>
      </c>
      <c r="E38" s="109" t="s">
        <v>13</v>
      </c>
      <c r="F38" s="170" t="s">
        <v>92</v>
      </c>
      <c r="G38" s="171" t="s">
        <v>586</v>
      </c>
      <c r="H38" s="148" t="s">
        <v>587</v>
      </c>
      <c r="I38" s="109" t="s">
        <v>380</v>
      </c>
      <c r="J38" s="231">
        <v>0.8</v>
      </c>
      <c r="K38" s="109" t="s">
        <v>804</v>
      </c>
      <c r="L38" s="109"/>
      <c r="M38" s="109" t="s">
        <v>590</v>
      </c>
      <c r="N38" s="109" t="s">
        <v>809</v>
      </c>
      <c r="O38" s="109" t="s">
        <v>811</v>
      </c>
      <c r="P38" s="109"/>
    </row>
    <row r="39" spans="2:16" s="158" customFormat="1" ht="25.5" x14ac:dyDescent="0.2">
      <c r="B39" s="109" t="str">
        <f>DropDownOptions!B176</f>
        <v>AH2</v>
      </c>
      <c r="C39" s="109" t="str">
        <f>DropDownOptions!C176</f>
        <v>Accounting standard</v>
      </c>
      <c r="D39" s="108" t="s">
        <v>690</v>
      </c>
      <c r="E39" s="109" t="s">
        <v>13</v>
      </c>
      <c r="F39" s="170" t="s">
        <v>13</v>
      </c>
      <c r="G39" s="171" t="s">
        <v>591</v>
      </c>
      <c r="H39" s="148" t="s">
        <v>592</v>
      </c>
      <c r="I39" s="109" t="s">
        <v>595</v>
      </c>
      <c r="J39" s="109" t="s">
        <v>214</v>
      </c>
      <c r="K39" s="109" t="s">
        <v>596</v>
      </c>
      <c r="L39" s="109"/>
      <c r="M39" s="109" t="s">
        <v>590</v>
      </c>
      <c r="N39" s="109" t="s">
        <v>809</v>
      </c>
      <c r="O39" s="109" t="s">
        <v>598</v>
      </c>
      <c r="P39" s="109"/>
    </row>
    <row r="40" spans="2:16" ht="25.5" x14ac:dyDescent="0.2">
      <c r="B40" s="109" t="str">
        <f>DropDownOptions!B186</f>
        <v>AI2</v>
      </c>
      <c r="C40" s="109" t="str">
        <f>DropDownOptions!C186</f>
        <v>Accounting basis</v>
      </c>
      <c r="D40" s="108" t="s">
        <v>690</v>
      </c>
      <c r="E40" s="109" t="s">
        <v>13</v>
      </c>
      <c r="F40" s="170" t="s">
        <v>13</v>
      </c>
      <c r="G40" s="171" t="s">
        <v>591</v>
      </c>
      <c r="H40" s="148" t="s">
        <v>592</v>
      </c>
      <c r="I40" s="109" t="s">
        <v>595</v>
      </c>
      <c r="J40" s="109" t="s">
        <v>288</v>
      </c>
      <c r="K40" s="109" t="s">
        <v>596</v>
      </c>
      <c r="L40" s="109"/>
      <c r="M40" s="109" t="s">
        <v>590</v>
      </c>
      <c r="N40" s="109" t="s">
        <v>809</v>
      </c>
      <c r="O40" s="109" t="s">
        <v>598</v>
      </c>
      <c r="P40" s="109"/>
    </row>
    <row r="41" spans="2:16" ht="25.5" x14ac:dyDescent="0.2">
      <c r="B41" s="109" t="str">
        <f>DropDownOptions!B188</f>
        <v>AJ2</v>
      </c>
      <c r="C41" s="109" t="str">
        <f>DropDownOptions!C188</f>
        <v>Asset reporting currency</v>
      </c>
      <c r="D41" s="108" t="s">
        <v>690</v>
      </c>
      <c r="E41" s="109" t="s">
        <v>13</v>
      </c>
      <c r="F41" s="170" t="s">
        <v>13</v>
      </c>
      <c r="G41" s="171" t="s">
        <v>591</v>
      </c>
      <c r="H41" s="148" t="s">
        <v>592</v>
      </c>
      <c r="I41" s="109" t="s">
        <v>595</v>
      </c>
      <c r="J41" s="109" t="s">
        <v>382</v>
      </c>
      <c r="K41" s="109" t="s">
        <v>805</v>
      </c>
      <c r="L41" s="109" t="s">
        <v>806</v>
      </c>
      <c r="M41" s="109" t="s">
        <v>590</v>
      </c>
      <c r="N41" s="109" t="s">
        <v>809</v>
      </c>
      <c r="O41" s="109" t="s">
        <v>598</v>
      </c>
      <c r="P41" s="109" t="s">
        <v>818</v>
      </c>
    </row>
    <row r="42" spans="2:16" ht="38.25" x14ac:dyDescent="0.2">
      <c r="B42" s="109" t="str">
        <f>DropDownOptions!B205</f>
        <v>AK2</v>
      </c>
      <c r="C42" s="109" t="str">
        <f>DropDownOptions!C205</f>
        <v>Market value at the beginning of the period</v>
      </c>
      <c r="D42" s="108" t="s">
        <v>690</v>
      </c>
      <c r="E42" s="109" t="s">
        <v>13</v>
      </c>
      <c r="F42" s="170" t="s">
        <v>92</v>
      </c>
      <c r="G42" s="171" t="s">
        <v>586</v>
      </c>
      <c r="H42" s="148" t="s">
        <v>587</v>
      </c>
      <c r="I42" s="109" t="s">
        <v>380</v>
      </c>
      <c r="J42" s="109">
        <v>1000000</v>
      </c>
      <c r="K42" s="109" t="s">
        <v>618</v>
      </c>
      <c r="L42" s="109"/>
      <c r="M42" s="109" t="s">
        <v>590</v>
      </c>
      <c r="N42" s="109" t="s">
        <v>809</v>
      </c>
      <c r="O42" s="109" t="s">
        <v>811</v>
      </c>
      <c r="P42" s="109" t="s">
        <v>1056</v>
      </c>
    </row>
    <row r="43" spans="2:16" ht="25.5" x14ac:dyDescent="0.2">
      <c r="B43" s="109" t="str">
        <f>DropDownOptions!B206</f>
        <v>AL2</v>
      </c>
      <c r="C43" s="109" t="str">
        <f>DropDownOptions!C206</f>
        <v>Market value at the end of the period</v>
      </c>
      <c r="D43" s="108" t="s">
        <v>690</v>
      </c>
      <c r="E43" s="109" t="s">
        <v>13</v>
      </c>
      <c r="F43" s="170" t="s">
        <v>92</v>
      </c>
      <c r="G43" s="171" t="s">
        <v>586</v>
      </c>
      <c r="H43" s="148" t="s">
        <v>587</v>
      </c>
      <c r="I43" s="109" t="s">
        <v>380</v>
      </c>
      <c r="J43" s="109">
        <v>1100000</v>
      </c>
      <c r="K43" s="109" t="s">
        <v>618</v>
      </c>
      <c r="L43" s="109"/>
      <c r="M43" s="109" t="s">
        <v>590</v>
      </c>
      <c r="N43" s="109" t="s">
        <v>809</v>
      </c>
      <c r="O43" s="109" t="s">
        <v>811</v>
      </c>
      <c r="P43" s="109" t="s">
        <v>1057</v>
      </c>
    </row>
    <row r="44" spans="2:16" ht="25.5" x14ac:dyDescent="0.2">
      <c r="B44" s="109" t="str">
        <f>DropDownOptions!B207</f>
        <v>AM2</v>
      </c>
      <c r="C44" s="109" t="str">
        <f>DropDownOptions!C207</f>
        <v>Appraisal type</v>
      </c>
      <c r="D44" s="108" t="s">
        <v>690</v>
      </c>
      <c r="E44" s="109" t="s">
        <v>13</v>
      </c>
      <c r="F44" s="170" t="s">
        <v>92</v>
      </c>
      <c r="G44" s="171" t="s">
        <v>591</v>
      </c>
      <c r="H44" s="148" t="s">
        <v>592</v>
      </c>
      <c r="I44" s="109" t="s">
        <v>595</v>
      </c>
      <c r="J44" s="109" t="s">
        <v>620</v>
      </c>
      <c r="K44" s="109" t="s">
        <v>596</v>
      </c>
      <c r="L44" s="109"/>
      <c r="M44" s="109" t="s">
        <v>590</v>
      </c>
      <c r="N44" s="109" t="s">
        <v>809</v>
      </c>
      <c r="O44" s="109" t="s">
        <v>598</v>
      </c>
      <c r="P44" s="109"/>
    </row>
    <row r="45" spans="2:16" ht="25.5" x14ac:dyDescent="0.2">
      <c r="B45" s="109" t="str">
        <f>DropDownOptions!B211</f>
        <v>AN2</v>
      </c>
      <c r="C45" s="109" t="str">
        <f>DropDownOptions!C211</f>
        <v>Valuation standard</v>
      </c>
      <c r="D45" s="108" t="s">
        <v>690</v>
      </c>
      <c r="E45" s="109" t="s">
        <v>13</v>
      </c>
      <c r="F45" s="170" t="s">
        <v>92</v>
      </c>
      <c r="G45" s="171" t="s">
        <v>591</v>
      </c>
      <c r="H45" s="148" t="s">
        <v>592</v>
      </c>
      <c r="I45" s="109" t="s">
        <v>595</v>
      </c>
      <c r="J45" s="109" t="s">
        <v>289</v>
      </c>
      <c r="K45" s="109" t="s">
        <v>596</v>
      </c>
      <c r="L45" s="109"/>
      <c r="M45" s="109" t="s">
        <v>590</v>
      </c>
      <c r="N45" s="109" t="s">
        <v>809</v>
      </c>
      <c r="O45" s="109" t="s">
        <v>598</v>
      </c>
      <c r="P45" s="109"/>
    </row>
    <row r="46" spans="2:16" ht="25.5" x14ac:dyDescent="0.2">
      <c r="B46" s="109" t="str">
        <f>DropDownOptions!B215</f>
        <v>AO2</v>
      </c>
      <c r="C46" s="109" t="str">
        <f>DropDownOptions!C215</f>
        <v>Valuation basis</v>
      </c>
      <c r="D46" s="108" t="s">
        <v>690</v>
      </c>
      <c r="E46" s="109" t="s">
        <v>13</v>
      </c>
      <c r="F46" s="170" t="s">
        <v>92</v>
      </c>
      <c r="G46" s="171" t="s">
        <v>591</v>
      </c>
      <c r="H46" s="148" t="s">
        <v>592</v>
      </c>
      <c r="I46" s="109" t="s">
        <v>595</v>
      </c>
      <c r="J46" s="109" t="s">
        <v>290</v>
      </c>
      <c r="K46" s="109" t="s">
        <v>596</v>
      </c>
      <c r="L46" s="109"/>
      <c r="M46" s="109" t="s">
        <v>590</v>
      </c>
      <c r="N46" s="109" t="s">
        <v>809</v>
      </c>
      <c r="O46" s="109" t="s">
        <v>598</v>
      </c>
      <c r="P46" s="109"/>
    </row>
    <row r="47" spans="2:16" x14ac:dyDescent="0.2">
      <c r="B47" s="109" t="str">
        <f>DropDownOptions!B217</f>
        <v>AP2</v>
      </c>
      <c r="C47" s="109" t="str">
        <f>DropDownOptions!C217</f>
        <v>Total rental income for the period</v>
      </c>
      <c r="D47" s="108" t="s">
        <v>690</v>
      </c>
      <c r="E47" s="109" t="s">
        <v>13</v>
      </c>
      <c r="F47" s="170" t="s">
        <v>92</v>
      </c>
      <c r="G47" s="171" t="s">
        <v>586</v>
      </c>
      <c r="H47" s="148" t="s">
        <v>587</v>
      </c>
      <c r="I47" s="109" t="s">
        <v>380</v>
      </c>
      <c r="J47" s="109">
        <v>50000</v>
      </c>
      <c r="K47" s="109" t="s">
        <v>618</v>
      </c>
      <c r="L47" s="109"/>
      <c r="M47" s="109" t="s">
        <v>590</v>
      </c>
      <c r="N47" s="109" t="s">
        <v>809</v>
      </c>
      <c r="O47" s="109" t="s">
        <v>811</v>
      </c>
      <c r="P47" s="109"/>
    </row>
    <row r="48" spans="2:16" x14ac:dyDescent="0.2">
      <c r="B48" s="109" t="str">
        <f>DropDownOptions!B218</f>
        <v>AQ2</v>
      </c>
      <c r="C48" s="109" t="str">
        <f>DropDownOptions!C218</f>
        <v>Total market rent for the period (ERV)</v>
      </c>
      <c r="D48" s="108" t="s">
        <v>690</v>
      </c>
      <c r="E48" s="109" t="s">
        <v>92</v>
      </c>
      <c r="F48" s="170" t="s">
        <v>92</v>
      </c>
      <c r="G48" s="171" t="s">
        <v>586</v>
      </c>
      <c r="H48" s="148" t="s">
        <v>587</v>
      </c>
      <c r="I48" s="109" t="s">
        <v>380</v>
      </c>
      <c r="J48" s="109">
        <v>50000</v>
      </c>
      <c r="K48" s="109" t="s">
        <v>618</v>
      </c>
      <c r="L48" s="109"/>
      <c r="M48" s="109" t="s">
        <v>590</v>
      </c>
      <c r="N48" s="109" t="s">
        <v>809</v>
      </c>
      <c r="O48" s="109" t="s">
        <v>811</v>
      </c>
      <c r="P48" s="109"/>
    </row>
    <row r="49" spans="2:16" x14ac:dyDescent="0.2">
      <c r="B49" s="109" t="str">
        <f>DropDownOptions!B219</f>
        <v>AR2</v>
      </c>
      <c r="C49" s="109" t="str">
        <f>DropDownOptions!C219</f>
        <v>Net operating income for the period</v>
      </c>
      <c r="D49" s="108" t="s">
        <v>690</v>
      </c>
      <c r="E49" s="109" t="s">
        <v>13</v>
      </c>
      <c r="F49" s="170" t="s">
        <v>92</v>
      </c>
      <c r="G49" s="171" t="s">
        <v>586</v>
      </c>
      <c r="H49" s="148" t="s">
        <v>587</v>
      </c>
      <c r="I49" s="109" t="s">
        <v>380</v>
      </c>
      <c r="J49" s="109">
        <v>40000</v>
      </c>
      <c r="K49" s="229"/>
      <c r="L49" s="109"/>
      <c r="M49" s="109" t="s">
        <v>590</v>
      </c>
      <c r="N49" s="109" t="s">
        <v>809</v>
      </c>
      <c r="O49" s="109" t="s">
        <v>811</v>
      </c>
      <c r="P49" s="109"/>
    </row>
    <row r="50" spans="2:16" x14ac:dyDescent="0.2">
      <c r="B50" s="109" t="str">
        <f>DropDownOptions!B220</f>
        <v>AS2</v>
      </c>
      <c r="C50" s="109" t="str">
        <f>DropDownOptions!C220</f>
        <v>Capital expenditure for the period</v>
      </c>
      <c r="D50" s="108" t="s">
        <v>690</v>
      </c>
      <c r="E50" s="109" t="s">
        <v>13</v>
      </c>
      <c r="F50" s="170" t="s">
        <v>92</v>
      </c>
      <c r="G50" s="171" t="s">
        <v>586</v>
      </c>
      <c r="H50" s="148" t="s">
        <v>587</v>
      </c>
      <c r="I50" s="109" t="s">
        <v>380</v>
      </c>
      <c r="J50" s="109">
        <v>20000</v>
      </c>
      <c r="K50" s="229"/>
      <c r="L50" s="109"/>
      <c r="M50" s="109" t="s">
        <v>590</v>
      </c>
      <c r="N50" s="109" t="s">
        <v>809</v>
      </c>
      <c r="O50" s="109" t="s">
        <v>811</v>
      </c>
      <c r="P50" s="109"/>
    </row>
    <row r="51" spans="2:16" x14ac:dyDescent="0.2">
      <c r="B51" s="109" t="str">
        <f>DropDownOptions!B221</f>
        <v>AT2</v>
      </c>
      <c r="C51" s="109" t="str">
        <f>DropDownOptions!C221</f>
        <v>Other income that is not part of NOI for the period</v>
      </c>
      <c r="D51" s="108" t="s">
        <v>690</v>
      </c>
      <c r="E51" s="109" t="s">
        <v>13</v>
      </c>
      <c r="F51" s="170" t="s">
        <v>92</v>
      </c>
      <c r="G51" s="171" t="s">
        <v>586</v>
      </c>
      <c r="H51" s="148" t="s">
        <v>587</v>
      </c>
      <c r="I51" s="109" t="s">
        <v>380</v>
      </c>
      <c r="J51" s="109">
        <v>10000</v>
      </c>
      <c r="K51" s="109" t="s">
        <v>618</v>
      </c>
      <c r="L51" s="109"/>
      <c r="M51" s="109" t="s">
        <v>590</v>
      </c>
      <c r="N51" s="109" t="s">
        <v>809</v>
      </c>
      <c r="O51" s="109" t="s">
        <v>811</v>
      </c>
      <c r="P51" s="109"/>
    </row>
    <row r="52" spans="2:16" x14ac:dyDescent="0.2">
      <c r="B52" s="109" t="str">
        <f>DropDownOptions!B222</f>
        <v>AU2</v>
      </c>
      <c r="C52" s="109" t="str">
        <f>DropDownOptions!C222</f>
        <v>Other expenses that are not part of NOI for the period</v>
      </c>
      <c r="D52" s="108" t="s">
        <v>690</v>
      </c>
      <c r="E52" s="109" t="s">
        <v>13</v>
      </c>
      <c r="F52" s="170" t="s">
        <v>92</v>
      </c>
      <c r="G52" s="171" t="s">
        <v>586</v>
      </c>
      <c r="H52" s="148" t="s">
        <v>587</v>
      </c>
      <c r="I52" s="109" t="s">
        <v>380</v>
      </c>
      <c r="J52" s="109">
        <v>10000</v>
      </c>
      <c r="K52" s="109" t="s">
        <v>618</v>
      </c>
      <c r="L52" s="109"/>
      <c r="M52" s="109" t="s">
        <v>590</v>
      </c>
      <c r="N52" s="109" t="s">
        <v>809</v>
      </c>
      <c r="O52" s="109" t="s">
        <v>811</v>
      </c>
      <c r="P52" s="109"/>
    </row>
    <row r="53" spans="2:16" x14ac:dyDescent="0.2">
      <c r="B53" s="109" t="str">
        <f>DropDownOptions!B225</f>
        <v>AW2</v>
      </c>
      <c r="C53" s="109" t="str">
        <f>DropDownOptions!C225</f>
        <v>Opening external debt at the beginning of the period</v>
      </c>
      <c r="D53" s="124" t="s">
        <v>691</v>
      </c>
      <c r="E53" s="109" t="s">
        <v>92</v>
      </c>
      <c r="F53" s="170" t="s">
        <v>92</v>
      </c>
      <c r="G53" s="171" t="s">
        <v>586</v>
      </c>
      <c r="H53" s="148" t="s">
        <v>587</v>
      </c>
      <c r="I53" s="109" t="s">
        <v>380</v>
      </c>
      <c r="J53" s="109">
        <v>1000000</v>
      </c>
      <c r="K53" s="109" t="s">
        <v>618</v>
      </c>
      <c r="L53" s="109"/>
      <c r="M53" s="109" t="s">
        <v>590</v>
      </c>
      <c r="N53" s="109"/>
      <c r="O53" s="109" t="s">
        <v>811</v>
      </c>
      <c r="P53" s="109"/>
    </row>
    <row r="54" spans="2:16" x14ac:dyDescent="0.2">
      <c r="B54" s="109" t="str">
        <f>DropDownOptions!B226</f>
        <v>AX2</v>
      </c>
      <c r="C54" s="109" t="str">
        <f>DropDownOptions!C226</f>
        <v>Outstanding external debt at end of the period</v>
      </c>
      <c r="D54" s="124" t="s">
        <v>691</v>
      </c>
      <c r="E54" s="109" t="s">
        <v>92</v>
      </c>
      <c r="F54" s="170" t="s">
        <v>92</v>
      </c>
      <c r="G54" s="171" t="s">
        <v>586</v>
      </c>
      <c r="H54" s="148" t="s">
        <v>587</v>
      </c>
      <c r="I54" s="109" t="s">
        <v>380</v>
      </c>
      <c r="J54" s="109">
        <v>900000</v>
      </c>
      <c r="K54" s="109" t="s">
        <v>618</v>
      </c>
      <c r="L54" s="109"/>
      <c r="M54" s="109" t="s">
        <v>590</v>
      </c>
      <c r="N54" s="109"/>
      <c r="O54" s="109" t="s">
        <v>811</v>
      </c>
      <c r="P54" s="109"/>
    </row>
    <row r="55" spans="2:16" ht="25.5" x14ac:dyDescent="0.2">
      <c r="B55" s="109" t="str">
        <f>DropDownOptions!B227</f>
        <v>AY2</v>
      </c>
      <c r="C55" s="109" t="str">
        <f>DropDownOptions!C227</f>
        <v>External debt valuation basis during the period</v>
      </c>
      <c r="D55" s="124" t="s">
        <v>691</v>
      </c>
      <c r="E55" s="109" t="s">
        <v>92</v>
      </c>
      <c r="F55" s="170" t="s">
        <v>92</v>
      </c>
      <c r="G55" s="171" t="s">
        <v>591</v>
      </c>
      <c r="H55" s="148" t="s">
        <v>592</v>
      </c>
      <c r="I55" s="109" t="s">
        <v>595</v>
      </c>
      <c r="J55" s="109" t="s">
        <v>290</v>
      </c>
      <c r="K55" s="109" t="s">
        <v>596</v>
      </c>
      <c r="L55" s="109"/>
      <c r="M55" s="109" t="s">
        <v>590</v>
      </c>
      <c r="N55" s="109"/>
      <c r="O55" s="109" t="s">
        <v>811</v>
      </c>
      <c r="P55" s="109"/>
    </row>
    <row r="56" spans="2:16" x14ac:dyDescent="0.2">
      <c r="B56" s="109" t="str">
        <f>DropDownOptions!B229</f>
        <v>AZ2</v>
      </c>
      <c r="C56" s="109" t="str">
        <f>DropDownOptions!C229</f>
        <v>Debt drawn during the period (external)</v>
      </c>
      <c r="D56" s="124" t="s">
        <v>691</v>
      </c>
      <c r="E56" s="109" t="s">
        <v>92</v>
      </c>
      <c r="F56" s="170" t="s">
        <v>92</v>
      </c>
      <c r="G56" s="171" t="s">
        <v>586</v>
      </c>
      <c r="H56" s="148" t="s">
        <v>587</v>
      </c>
      <c r="I56" s="109" t="s">
        <v>380</v>
      </c>
      <c r="J56" s="109">
        <v>10000</v>
      </c>
      <c r="K56" s="109" t="s">
        <v>618</v>
      </c>
      <c r="L56" s="109"/>
      <c r="M56" s="109" t="s">
        <v>590</v>
      </c>
      <c r="N56" s="109"/>
      <c r="O56" s="109" t="s">
        <v>811</v>
      </c>
      <c r="P56" s="109"/>
    </row>
    <row r="57" spans="2:16" x14ac:dyDescent="0.2">
      <c r="B57" s="109" t="str">
        <f>DropDownOptions!B230</f>
        <v>BA2</v>
      </c>
      <c r="C57" s="109" t="str">
        <f>DropDownOptions!C230</f>
        <v>Debt amortisation during the period (external)</v>
      </c>
      <c r="D57" s="124" t="s">
        <v>691</v>
      </c>
      <c r="E57" s="109" t="s">
        <v>92</v>
      </c>
      <c r="F57" s="170" t="s">
        <v>92</v>
      </c>
      <c r="G57" s="171" t="s">
        <v>586</v>
      </c>
      <c r="H57" s="148" t="s">
        <v>587</v>
      </c>
      <c r="I57" s="109" t="s">
        <v>380</v>
      </c>
      <c r="J57" s="109">
        <v>10000</v>
      </c>
      <c r="K57" s="109" t="s">
        <v>618</v>
      </c>
      <c r="L57" s="109"/>
      <c r="M57" s="109" t="s">
        <v>590</v>
      </c>
      <c r="N57" s="109"/>
      <c r="O57" s="109" t="s">
        <v>811</v>
      </c>
      <c r="P57" s="109"/>
    </row>
    <row r="58" spans="2:16" x14ac:dyDescent="0.2">
      <c r="B58" s="109" t="str">
        <f>DropDownOptions!B231</f>
        <v>BB2</v>
      </c>
      <c r="C58" s="109" t="str">
        <f>DropDownOptions!C231</f>
        <v>Debt repayment during the period (external)</v>
      </c>
      <c r="D58" s="124" t="s">
        <v>691</v>
      </c>
      <c r="E58" s="109" t="s">
        <v>92</v>
      </c>
      <c r="F58" s="170" t="s">
        <v>92</v>
      </c>
      <c r="G58" s="171" t="s">
        <v>586</v>
      </c>
      <c r="H58" s="148" t="s">
        <v>587</v>
      </c>
      <c r="I58" s="109" t="s">
        <v>380</v>
      </c>
      <c r="J58" s="109">
        <v>10000</v>
      </c>
      <c r="K58" s="109" t="s">
        <v>618</v>
      </c>
      <c r="L58" s="109"/>
      <c r="M58" s="109" t="s">
        <v>590</v>
      </c>
      <c r="N58" s="109"/>
      <c r="O58" s="109" t="s">
        <v>811</v>
      </c>
      <c r="P58" s="109"/>
    </row>
    <row r="59" spans="2:16" ht="25.5" x14ac:dyDescent="0.2">
      <c r="B59" s="109" t="str">
        <f>DropDownOptions!B232</f>
        <v>BC2</v>
      </c>
      <c r="C59" s="109" t="str">
        <f>DropDownOptions!C232</f>
        <v>Interest and other debt servicing costs during the period (external)</v>
      </c>
      <c r="D59" s="124" t="s">
        <v>691</v>
      </c>
      <c r="E59" s="109" t="s">
        <v>92</v>
      </c>
      <c r="F59" s="170" t="s">
        <v>92</v>
      </c>
      <c r="G59" s="171" t="s">
        <v>586</v>
      </c>
      <c r="H59" s="148" t="s">
        <v>587</v>
      </c>
      <c r="I59" s="109" t="s">
        <v>380</v>
      </c>
      <c r="J59" s="109">
        <v>10000</v>
      </c>
      <c r="K59" s="109" t="s">
        <v>618</v>
      </c>
      <c r="L59" s="109"/>
      <c r="M59" s="109" t="s">
        <v>590</v>
      </c>
      <c r="N59" s="109"/>
      <c r="O59" s="109" t="s">
        <v>811</v>
      </c>
      <c r="P59" s="109"/>
    </row>
    <row r="60" spans="2:16" ht="25.5" x14ac:dyDescent="0.2">
      <c r="B60" s="109" t="str">
        <f>DropDownOptions!B233</f>
        <v>BD2</v>
      </c>
      <c r="C60" s="109" t="str">
        <f>DropDownOptions!C233</f>
        <v>Predecessor name</v>
      </c>
      <c r="D60" s="124" t="s">
        <v>691</v>
      </c>
      <c r="E60" s="109" t="s">
        <v>92</v>
      </c>
      <c r="F60" s="170" t="s">
        <v>13</v>
      </c>
      <c r="G60" s="173" t="s">
        <v>586</v>
      </c>
      <c r="H60" s="148" t="s">
        <v>587</v>
      </c>
      <c r="I60" s="109" t="s">
        <v>595</v>
      </c>
      <c r="J60" s="109" t="s">
        <v>613</v>
      </c>
      <c r="K60" s="109" t="s">
        <v>589</v>
      </c>
      <c r="L60" s="109"/>
      <c r="M60" s="109" t="s">
        <v>590</v>
      </c>
      <c r="N60" s="109"/>
      <c r="O60" s="109"/>
      <c r="P60" s="109"/>
    </row>
    <row r="61" spans="2:16" ht="38.25" x14ac:dyDescent="0.2">
      <c r="B61" s="109" t="str">
        <f>DropDownOptions!B234</f>
        <v>BE2</v>
      </c>
      <c r="C61" s="109" t="str">
        <f>DropDownOptions!C234</f>
        <v>Initial acquisition date (DAY/MONTH/YEAR)</v>
      </c>
      <c r="D61" s="111" t="s">
        <v>789</v>
      </c>
      <c r="E61" s="109" t="s">
        <v>13</v>
      </c>
      <c r="F61" s="170" t="s">
        <v>13</v>
      </c>
      <c r="G61" s="173" t="s">
        <v>586</v>
      </c>
      <c r="H61" s="148" t="s">
        <v>587</v>
      </c>
      <c r="I61" s="109" t="s">
        <v>380</v>
      </c>
      <c r="J61" s="109">
        <v>40026</v>
      </c>
      <c r="K61" s="109" t="s">
        <v>589</v>
      </c>
      <c r="L61" s="109" t="s">
        <v>802</v>
      </c>
      <c r="M61" s="109" t="s">
        <v>590</v>
      </c>
      <c r="N61" s="109" t="s">
        <v>809</v>
      </c>
      <c r="O61" s="109" t="s">
        <v>811</v>
      </c>
      <c r="P61" s="109"/>
    </row>
    <row r="62" spans="2:16" ht="38.25" x14ac:dyDescent="0.2">
      <c r="B62" s="109" t="str">
        <f>DropDownOptions!B235</f>
        <v>BF2</v>
      </c>
      <c r="C62" s="109" t="str">
        <f>DropDownOptions!C235</f>
        <v>Gross initial acquisition price</v>
      </c>
      <c r="D62" s="111" t="s">
        <v>789</v>
      </c>
      <c r="E62" s="109" t="s">
        <v>13</v>
      </c>
      <c r="F62" s="170" t="s">
        <v>13</v>
      </c>
      <c r="G62" s="173" t="s">
        <v>586</v>
      </c>
      <c r="H62" s="148" t="s">
        <v>587</v>
      </c>
      <c r="I62" s="109" t="s">
        <v>380</v>
      </c>
      <c r="J62" s="109">
        <v>1000000</v>
      </c>
      <c r="K62" s="109" t="s">
        <v>589</v>
      </c>
      <c r="L62" s="109"/>
      <c r="M62" s="109" t="s">
        <v>590</v>
      </c>
      <c r="N62" s="109" t="s">
        <v>809</v>
      </c>
      <c r="O62" s="109" t="s">
        <v>811</v>
      </c>
      <c r="P62" s="109" t="s">
        <v>815</v>
      </c>
    </row>
    <row r="63" spans="2:16" ht="38.25" x14ac:dyDescent="0.2">
      <c r="B63" s="109" t="str">
        <f>DropDownOptions!B236</f>
        <v>BG2</v>
      </c>
      <c r="C63" s="109" t="str">
        <f>DropDownOptions!C236</f>
        <v>Initial acquisition costs</v>
      </c>
      <c r="D63" s="111" t="s">
        <v>789</v>
      </c>
      <c r="E63" s="109" t="s">
        <v>92</v>
      </c>
      <c r="F63" s="170" t="s">
        <v>92</v>
      </c>
      <c r="G63" s="171" t="s">
        <v>586</v>
      </c>
      <c r="H63" s="148" t="s">
        <v>587</v>
      </c>
      <c r="I63" s="109" t="s">
        <v>380</v>
      </c>
      <c r="J63" s="109">
        <v>10000</v>
      </c>
      <c r="K63" s="109" t="s">
        <v>618</v>
      </c>
      <c r="L63" s="109"/>
      <c r="M63" s="109" t="s">
        <v>590</v>
      </c>
      <c r="N63" s="109" t="s">
        <v>809</v>
      </c>
      <c r="O63" s="109" t="s">
        <v>811</v>
      </c>
      <c r="P63" s="109"/>
    </row>
    <row r="64" spans="2:16" ht="25.5" x14ac:dyDescent="0.2">
      <c r="B64" s="109" t="str">
        <f>DropDownOptions!B237</f>
        <v>BH2</v>
      </c>
      <c r="C64" s="109" t="str">
        <f>DropDownOptions!C237</f>
        <v>Have any partial acquisitions took place during this period?</v>
      </c>
      <c r="D64" s="108" t="s">
        <v>690</v>
      </c>
      <c r="E64" s="109" t="s">
        <v>13</v>
      </c>
      <c r="F64" s="170" t="s">
        <v>92</v>
      </c>
      <c r="G64" s="171" t="s">
        <v>591</v>
      </c>
      <c r="H64" s="148" t="s">
        <v>592</v>
      </c>
      <c r="I64" s="109" t="s">
        <v>595</v>
      </c>
      <c r="J64" s="109" t="s">
        <v>92</v>
      </c>
      <c r="K64" s="109" t="s">
        <v>596</v>
      </c>
      <c r="L64" s="109"/>
      <c r="M64" s="109" t="s">
        <v>590</v>
      </c>
      <c r="N64" s="109" t="s">
        <v>809</v>
      </c>
      <c r="O64" s="109" t="s">
        <v>598</v>
      </c>
      <c r="P64" s="109"/>
    </row>
    <row r="65" spans="2:17" ht="38.25" x14ac:dyDescent="0.2">
      <c r="B65" s="109" t="str">
        <f>DropDownOptions!B239</f>
        <v>BI2</v>
      </c>
      <c r="C65" s="109" t="str">
        <f>DropDownOptions!C239</f>
        <v>1st Gross Partial acquisition price (Incl. costs)</v>
      </c>
      <c r="D65" s="111" t="s">
        <v>787</v>
      </c>
      <c r="E65" s="109" t="s">
        <v>13</v>
      </c>
      <c r="F65" s="170" t="s">
        <v>13</v>
      </c>
      <c r="G65" s="171" t="s">
        <v>586</v>
      </c>
      <c r="H65" s="148" t="s">
        <v>587</v>
      </c>
      <c r="I65" s="109" t="s">
        <v>380</v>
      </c>
      <c r="J65" s="109">
        <v>100000</v>
      </c>
      <c r="K65" s="109" t="s">
        <v>618</v>
      </c>
      <c r="L65" s="109"/>
      <c r="M65" s="109" t="s">
        <v>590</v>
      </c>
      <c r="N65" s="109" t="s">
        <v>809</v>
      </c>
      <c r="O65" s="109" t="s">
        <v>811</v>
      </c>
      <c r="P65" s="109" t="s">
        <v>1059</v>
      </c>
    </row>
    <row r="66" spans="2:17" ht="38.25" x14ac:dyDescent="0.2">
      <c r="B66" s="109" t="str">
        <f>DropDownOptions!B240</f>
        <v>BJ2</v>
      </c>
      <c r="C66" s="109" t="str">
        <f>DropDownOptions!C240</f>
        <v>1st Partial acquisition date (DAY/MONTH/YEAR)</v>
      </c>
      <c r="D66" s="111" t="s">
        <v>787</v>
      </c>
      <c r="E66" s="109" t="s">
        <v>13</v>
      </c>
      <c r="F66" s="170" t="s">
        <v>13</v>
      </c>
      <c r="G66" s="171" t="s">
        <v>586</v>
      </c>
      <c r="H66" s="148" t="s">
        <v>587</v>
      </c>
      <c r="I66" s="109" t="s">
        <v>380</v>
      </c>
      <c r="J66" s="109">
        <v>42522</v>
      </c>
      <c r="K66" s="109" t="s">
        <v>589</v>
      </c>
      <c r="L66" s="109" t="s">
        <v>621</v>
      </c>
      <c r="M66" s="109" t="s">
        <v>590</v>
      </c>
      <c r="N66" s="109" t="s">
        <v>809</v>
      </c>
      <c r="O66" s="109" t="s">
        <v>811</v>
      </c>
      <c r="P66" s="109" t="s">
        <v>812</v>
      </c>
    </row>
    <row r="67" spans="2:17" ht="38.25" x14ac:dyDescent="0.2">
      <c r="B67" s="109" t="str">
        <f>DropDownOptions!B241</f>
        <v>BK2</v>
      </c>
      <c r="C67" s="109" t="str">
        <f>DropDownOptions!C241</f>
        <v>2nd Gross Partial acquisition price (Incl. costs)</v>
      </c>
      <c r="D67" s="159"/>
      <c r="E67" s="109" t="s">
        <v>13</v>
      </c>
      <c r="F67" s="170" t="s">
        <v>13</v>
      </c>
      <c r="G67" s="171" t="s">
        <v>586</v>
      </c>
      <c r="H67" s="148" t="s">
        <v>587</v>
      </c>
      <c r="I67" s="109" t="s">
        <v>380</v>
      </c>
      <c r="J67" s="109">
        <v>100000</v>
      </c>
      <c r="K67" s="109" t="s">
        <v>618</v>
      </c>
      <c r="L67" s="109"/>
      <c r="M67" s="109" t="s">
        <v>590</v>
      </c>
      <c r="N67" s="109" t="s">
        <v>809</v>
      </c>
      <c r="O67" s="109" t="s">
        <v>811</v>
      </c>
      <c r="P67" s="109" t="s">
        <v>1059</v>
      </c>
    </row>
    <row r="68" spans="2:17" ht="25.5" x14ac:dyDescent="0.2">
      <c r="B68" s="109" t="str">
        <f>DropDownOptions!B242</f>
        <v>BL2</v>
      </c>
      <c r="C68" s="109" t="str">
        <f>DropDownOptions!C242</f>
        <v>2nd Partial acquisition date (DAY/MONTH/YEAR)</v>
      </c>
      <c r="D68" s="160"/>
      <c r="E68" s="109" t="s">
        <v>13</v>
      </c>
      <c r="F68" s="170" t="s">
        <v>13</v>
      </c>
      <c r="G68" s="171" t="s">
        <v>586</v>
      </c>
      <c r="H68" s="148" t="s">
        <v>587</v>
      </c>
      <c r="I68" s="109" t="s">
        <v>380</v>
      </c>
      <c r="J68" s="109">
        <v>42522</v>
      </c>
      <c r="K68" s="109" t="s">
        <v>589</v>
      </c>
      <c r="L68" s="109" t="s">
        <v>621</v>
      </c>
      <c r="M68" s="109" t="s">
        <v>590</v>
      </c>
      <c r="N68" s="109" t="s">
        <v>809</v>
      </c>
      <c r="O68" s="109" t="s">
        <v>811</v>
      </c>
      <c r="P68" s="109" t="s">
        <v>812</v>
      </c>
    </row>
    <row r="69" spans="2:17" ht="38.25" x14ac:dyDescent="0.2">
      <c r="B69" s="109" t="str">
        <f>DropDownOptions!B243</f>
        <v>BM2</v>
      </c>
      <c r="C69" s="109" t="str">
        <f>DropDownOptions!C243</f>
        <v>3rd Gross Partial acquisition price (Incl. costs)</v>
      </c>
      <c r="D69" s="160"/>
      <c r="E69" s="109" t="s">
        <v>13</v>
      </c>
      <c r="F69" s="170" t="s">
        <v>13</v>
      </c>
      <c r="G69" s="171" t="s">
        <v>586</v>
      </c>
      <c r="H69" s="148" t="s">
        <v>587</v>
      </c>
      <c r="I69" s="109" t="s">
        <v>380</v>
      </c>
      <c r="J69" s="109">
        <v>100000</v>
      </c>
      <c r="K69" s="109" t="s">
        <v>618</v>
      </c>
      <c r="L69" s="109"/>
      <c r="M69" s="109" t="s">
        <v>590</v>
      </c>
      <c r="N69" s="109" t="s">
        <v>809</v>
      </c>
      <c r="O69" s="109" t="s">
        <v>811</v>
      </c>
      <c r="P69" s="109" t="s">
        <v>1059</v>
      </c>
    </row>
    <row r="70" spans="2:17" ht="25.5" x14ac:dyDescent="0.2">
      <c r="B70" s="109" t="str">
        <f>DropDownOptions!B244</f>
        <v>BN2</v>
      </c>
      <c r="C70" s="109" t="str">
        <f>DropDownOptions!C244</f>
        <v>3rd Partial acquisition date (DAY/MONTH/YEAR)</v>
      </c>
      <c r="D70" s="159"/>
      <c r="E70" s="109" t="s">
        <v>13</v>
      </c>
      <c r="F70" s="170" t="s">
        <v>13</v>
      </c>
      <c r="G70" s="171" t="s">
        <v>586</v>
      </c>
      <c r="H70" s="148" t="s">
        <v>587</v>
      </c>
      <c r="I70" s="109" t="s">
        <v>380</v>
      </c>
      <c r="J70" s="109">
        <v>42522</v>
      </c>
      <c r="K70" s="109" t="s">
        <v>589</v>
      </c>
      <c r="L70" s="109" t="s">
        <v>621</v>
      </c>
      <c r="M70" s="109" t="s">
        <v>590</v>
      </c>
      <c r="N70" s="109" t="s">
        <v>809</v>
      </c>
      <c r="O70" s="109" t="s">
        <v>811</v>
      </c>
      <c r="P70" s="109" t="s">
        <v>812</v>
      </c>
    </row>
    <row r="71" spans="2:17" ht="38.25" x14ac:dyDescent="0.2">
      <c r="B71" s="109" t="str">
        <f>DropDownOptions!B245</f>
        <v>BO2</v>
      </c>
      <c r="C71" s="109" t="str">
        <f>DropDownOptions!C245</f>
        <v>4th Gross Partial acquisition price (Incl. costs)</v>
      </c>
      <c r="D71" s="160"/>
      <c r="E71" s="109" t="s">
        <v>13</v>
      </c>
      <c r="F71" s="170" t="s">
        <v>13</v>
      </c>
      <c r="G71" s="171" t="s">
        <v>586</v>
      </c>
      <c r="H71" s="148" t="s">
        <v>587</v>
      </c>
      <c r="I71" s="109" t="s">
        <v>380</v>
      </c>
      <c r="J71" s="109">
        <v>100000</v>
      </c>
      <c r="K71" s="109" t="s">
        <v>618</v>
      </c>
      <c r="L71" s="109"/>
      <c r="M71" s="109" t="s">
        <v>590</v>
      </c>
      <c r="N71" s="109" t="s">
        <v>809</v>
      </c>
      <c r="O71" s="109" t="s">
        <v>811</v>
      </c>
      <c r="P71" s="109" t="s">
        <v>1059</v>
      </c>
    </row>
    <row r="72" spans="2:17" ht="25.5" x14ac:dyDescent="0.2">
      <c r="B72" s="109" t="str">
        <f>DropDownOptions!B246</f>
        <v>BP2</v>
      </c>
      <c r="C72" s="109" t="str">
        <f>DropDownOptions!C246</f>
        <v>4th Partial acquisition date (DAY/MONTH/YEAR)</v>
      </c>
      <c r="D72" s="160"/>
      <c r="E72" s="109" t="s">
        <v>13</v>
      </c>
      <c r="F72" s="170" t="s">
        <v>13</v>
      </c>
      <c r="G72" s="171" t="s">
        <v>586</v>
      </c>
      <c r="H72" s="148" t="s">
        <v>587</v>
      </c>
      <c r="I72" s="109" t="s">
        <v>380</v>
      </c>
      <c r="J72" s="109">
        <v>42522</v>
      </c>
      <c r="K72" s="109" t="s">
        <v>589</v>
      </c>
      <c r="L72" s="109" t="s">
        <v>621</v>
      </c>
      <c r="M72" s="109" t="s">
        <v>590</v>
      </c>
      <c r="N72" s="109" t="s">
        <v>809</v>
      </c>
      <c r="O72" s="109" t="s">
        <v>811</v>
      </c>
      <c r="P72" s="109" t="s">
        <v>812</v>
      </c>
    </row>
    <row r="73" spans="2:17" ht="25.5" x14ac:dyDescent="0.2">
      <c r="B73" s="109" t="str">
        <f>DropDownOptions!B247</f>
        <v>BQ2</v>
      </c>
      <c r="C73" s="109" t="str">
        <f>DropDownOptions!C247</f>
        <v>Successor name</v>
      </c>
      <c r="D73" s="124" t="s">
        <v>691</v>
      </c>
      <c r="E73" s="109" t="s">
        <v>92</v>
      </c>
      <c r="F73" s="170" t="s">
        <v>13</v>
      </c>
      <c r="G73" s="173" t="s">
        <v>586</v>
      </c>
      <c r="H73" s="148" t="s">
        <v>587</v>
      </c>
      <c r="I73" s="109" t="s">
        <v>599</v>
      </c>
      <c r="J73" s="109" t="s">
        <v>613</v>
      </c>
      <c r="K73" s="109" t="s">
        <v>589</v>
      </c>
      <c r="L73" s="109"/>
      <c r="M73" s="109" t="s">
        <v>590</v>
      </c>
      <c r="N73" s="109"/>
      <c r="O73" s="109"/>
      <c r="P73" s="109"/>
      <c r="Q73" s="158"/>
    </row>
    <row r="74" spans="2:17" ht="38.25" x14ac:dyDescent="0.2">
      <c r="B74" s="109" t="str">
        <f>DropDownOptions!B248</f>
        <v>BR2</v>
      </c>
      <c r="C74" s="109" t="str">
        <f>DropDownOptions!C248</f>
        <v>Final disposition date (DAY/MONTH/YEAR)</v>
      </c>
      <c r="D74" s="111" t="s">
        <v>790</v>
      </c>
      <c r="E74" s="109" t="s">
        <v>13</v>
      </c>
      <c r="F74" s="170" t="s">
        <v>13</v>
      </c>
      <c r="G74" s="173" t="s">
        <v>586</v>
      </c>
      <c r="H74" s="148" t="s">
        <v>587</v>
      </c>
      <c r="I74" s="109" t="s">
        <v>380</v>
      </c>
      <c r="J74" s="109">
        <v>40026</v>
      </c>
      <c r="K74" s="109" t="s">
        <v>589</v>
      </c>
      <c r="L74" s="109" t="s">
        <v>621</v>
      </c>
      <c r="M74" s="109" t="s">
        <v>590</v>
      </c>
      <c r="N74" s="109" t="s">
        <v>809</v>
      </c>
      <c r="O74" s="109" t="s">
        <v>811</v>
      </c>
      <c r="P74" s="109"/>
      <c r="Q74" s="158"/>
    </row>
    <row r="75" spans="2:17" ht="38.25" x14ac:dyDescent="0.2">
      <c r="B75" s="109" t="str">
        <f>DropDownOptions!B249</f>
        <v>BS2</v>
      </c>
      <c r="C75" s="109" t="str">
        <f>DropDownOptions!C249</f>
        <v>Final Net disposition price</v>
      </c>
      <c r="D75" s="111" t="s">
        <v>790</v>
      </c>
      <c r="E75" s="109" t="s">
        <v>13</v>
      </c>
      <c r="F75" s="170" t="s">
        <v>13</v>
      </c>
      <c r="G75" s="173" t="s">
        <v>586</v>
      </c>
      <c r="H75" s="148" t="s">
        <v>587</v>
      </c>
      <c r="I75" s="109" t="s">
        <v>380</v>
      </c>
      <c r="J75" s="109">
        <v>1000000</v>
      </c>
      <c r="K75" s="109" t="s">
        <v>589</v>
      </c>
      <c r="L75" s="109"/>
      <c r="M75" s="109" t="s">
        <v>590</v>
      </c>
      <c r="N75" s="109" t="s">
        <v>809</v>
      </c>
      <c r="O75" s="109" t="s">
        <v>811</v>
      </c>
      <c r="P75" s="109" t="s">
        <v>814</v>
      </c>
      <c r="Q75" s="158"/>
    </row>
    <row r="76" spans="2:17" ht="38.25" x14ac:dyDescent="0.2">
      <c r="B76" s="109" t="str">
        <f>DropDownOptions!B250</f>
        <v>BT2</v>
      </c>
      <c r="C76" s="109" t="str">
        <f>DropDownOptions!C250</f>
        <v>Final disposition costs</v>
      </c>
      <c r="D76" s="111" t="s">
        <v>790</v>
      </c>
      <c r="E76" s="109" t="s">
        <v>13</v>
      </c>
      <c r="F76" s="170" t="s">
        <v>13</v>
      </c>
      <c r="G76" s="174" t="s">
        <v>586</v>
      </c>
      <c r="H76" s="148" t="s">
        <v>587</v>
      </c>
      <c r="I76" s="109" t="s">
        <v>380</v>
      </c>
      <c r="J76" s="109">
        <v>10000</v>
      </c>
      <c r="K76" s="109" t="s">
        <v>618</v>
      </c>
      <c r="L76" s="109"/>
      <c r="M76" s="109" t="s">
        <v>590</v>
      </c>
      <c r="N76" s="109" t="s">
        <v>809</v>
      </c>
      <c r="O76" s="109" t="s">
        <v>811</v>
      </c>
      <c r="P76" s="109"/>
    </row>
    <row r="77" spans="2:17" ht="38.25" x14ac:dyDescent="0.2">
      <c r="B77" s="109" t="str">
        <f>DropDownOptions!B251</f>
        <v>BU2</v>
      </c>
      <c r="C77" s="109" t="str">
        <f>DropDownOptions!C251</f>
        <v>Final disposition type</v>
      </c>
      <c r="D77" s="111" t="s">
        <v>790</v>
      </c>
      <c r="E77" s="109" t="s">
        <v>13</v>
      </c>
      <c r="F77" s="170" t="s">
        <v>13</v>
      </c>
      <c r="G77" s="171" t="s">
        <v>591</v>
      </c>
      <c r="H77" s="148" t="s">
        <v>592</v>
      </c>
      <c r="I77" s="109" t="s">
        <v>595</v>
      </c>
      <c r="J77" s="109" t="s">
        <v>614</v>
      </c>
      <c r="K77" s="109" t="s">
        <v>596</v>
      </c>
      <c r="L77" s="109"/>
      <c r="M77" s="109" t="s">
        <v>590</v>
      </c>
      <c r="N77" s="109" t="s">
        <v>809</v>
      </c>
      <c r="O77" s="109" t="s">
        <v>598</v>
      </c>
      <c r="P77" s="109" t="s">
        <v>816</v>
      </c>
    </row>
    <row r="78" spans="2:17" ht="25.5" x14ac:dyDescent="0.2">
      <c r="B78" s="109" t="str">
        <f>DropDownOptions!B259</f>
        <v>BV2</v>
      </c>
      <c r="C78" s="109" t="str">
        <f>DropDownOptions!C259</f>
        <v>Have any partial dispositions took place during this period?</v>
      </c>
      <c r="D78" s="108" t="s">
        <v>690</v>
      </c>
      <c r="E78" s="109" t="s">
        <v>13</v>
      </c>
      <c r="F78" s="170" t="s">
        <v>92</v>
      </c>
      <c r="G78" s="171" t="s">
        <v>591</v>
      </c>
      <c r="H78" s="148" t="s">
        <v>592</v>
      </c>
      <c r="I78" s="109" t="s">
        <v>595</v>
      </c>
      <c r="J78" s="109" t="s">
        <v>92</v>
      </c>
      <c r="K78" s="109" t="s">
        <v>596</v>
      </c>
      <c r="L78" s="109"/>
      <c r="M78" s="109" t="s">
        <v>590</v>
      </c>
      <c r="N78" s="109" t="s">
        <v>809</v>
      </c>
      <c r="O78" s="109" t="s">
        <v>598</v>
      </c>
      <c r="P78" s="109"/>
    </row>
    <row r="79" spans="2:17" ht="38.25" x14ac:dyDescent="0.2">
      <c r="B79" s="109" t="str">
        <f>DropDownOptions!B261</f>
        <v>BW2</v>
      </c>
      <c r="C79" s="109" t="str">
        <f>DropDownOptions!C261</f>
        <v>1st Net Partial disposition price (Ex. costs)</v>
      </c>
      <c r="D79" s="111" t="s">
        <v>795</v>
      </c>
      <c r="E79" s="109" t="s">
        <v>13</v>
      </c>
      <c r="F79" s="170" t="s">
        <v>13</v>
      </c>
      <c r="G79" s="171" t="s">
        <v>586</v>
      </c>
      <c r="H79" s="148" t="s">
        <v>587</v>
      </c>
      <c r="I79" s="109" t="s">
        <v>380</v>
      </c>
      <c r="J79" s="109">
        <v>100000</v>
      </c>
      <c r="K79" s="109" t="s">
        <v>618</v>
      </c>
      <c r="L79" s="109"/>
      <c r="M79" s="109" t="s">
        <v>590</v>
      </c>
      <c r="N79" s="109" t="s">
        <v>809</v>
      </c>
      <c r="O79" s="109" t="s">
        <v>811</v>
      </c>
      <c r="P79" s="109" t="s">
        <v>1058</v>
      </c>
    </row>
    <row r="80" spans="2:17" ht="38.25" x14ac:dyDescent="0.2">
      <c r="B80" s="109" t="str">
        <f>DropDownOptions!B262</f>
        <v>BX2</v>
      </c>
      <c r="C80" s="109" t="str">
        <f>DropDownOptions!C262</f>
        <v>1st Partial disposition date (DAY/MONTH/YEAR)</v>
      </c>
      <c r="D80" s="111" t="s">
        <v>795</v>
      </c>
      <c r="E80" s="109" t="s">
        <v>13</v>
      </c>
      <c r="F80" s="170" t="s">
        <v>13</v>
      </c>
      <c r="G80" s="171" t="s">
        <v>586</v>
      </c>
      <c r="H80" s="148" t="s">
        <v>587</v>
      </c>
      <c r="I80" s="109" t="s">
        <v>380</v>
      </c>
      <c r="J80" s="109">
        <v>42522</v>
      </c>
      <c r="K80" s="109" t="s">
        <v>589</v>
      </c>
      <c r="L80" s="109" t="s">
        <v>621</v>
      </c>
      <c r="M80" s="109" t="s">
        <v>590</v>
      </c>
      <c r="N80" s="109" t="s">
        <v>809</v>
      </c>
      <c r="O80" s="109" t="s">
        <v>811</v>
      </c>
      <c r="P80" s="109" t="s">
        <v>812</v>
      </c>
    </row>
    <row r="81" spans="2:16" ht="38.25" x14ac:dyDescent="0.2">
      <c r="B81" s="109" t="str">
        <f>DropDownOptions!B263</f>
        <v>BY2</v>
      </c>
      <c r="C81" s="109" t="str">
        <f>DropDownOptions!C263</f>
        <v>2nd Net Partial disposition price (Ex. costs)</v>
      </c>
      <c r="D81" s="160"/>
      <c r="E81" s="109" t="s">
        <v>13</v>
      </c>
      <c r="F81" s="170" t="s">
        <v>13</v>
      </c>
      <c r="G81" s="171" t="s">
        <v>586</v>
      </c>
      <c r="H81" s="148" t="s">
        <v>587</v>
      </c>
      <c r="I81" s="109" t="s">
        <v>380</v>
      </c>
      <c r="J81" s="109">
        <v>100000</v>
      </c>
      <c r="K81" s="109" t="s">
        <v>618</v>
      </c>
      <c r="L81" s="109"/>
      <c r="M81" s="109" t="s">
        <v>590</v>
      </c>
      <c r="N81" s="109" t="s">
        <v>809</v>
      </c>
      <c r="O81" s="109" t="s">
        <v>811</v>
      </c>
      <c r="P81" s="109" t="s">
        <v>1058</v>
      </c>
    </row>
    <row r="82" spans="2:16" ht="25.5" x14ac:dyDescent="0.2">
      <c r="B82" s="109" t="str">
        <f>DropDownOptions!B264</f>
        <v>BZ2</v>
      </c>
      <c r="C82" s="109" t="str">
        <f>DropDownOptions!C264</f>
        <v>2nd Partial disposition date (DAY/MONTH/YEAR)</v>
      </c>
      <c r="D82" s="160"/>
      <c r="E82" s="109" t="s">
        <v>13</v>
      </c>
      <c r="F82" s="170" t="s">
        <v>13</v>
      </c>
      <c r="G82" s="171" t="s">
        <v>586</v>
      </c>
      <c r="H82" s="148" t="s">
        <v>587</v>
      </c>
      <c r="I82" s="109" t="s">
        <v>380</v>
      </c>
      <c r="J82" s="109">
        <v>42522</v>
      </c>
      <c r="K82" s="109" t="s">
        <v>589</v>
      </c>
      <c r="L82" s="109" t="s">
        <v>621</v>
      </c>
      <c r="M82" s="109" t="s">
        <v>590</v>
      </c>
      <c r="N82" s="109" t="s">
        <v>809</v>
      </c>
      <c r="O82" s="109" t="s">
        <v>811</v>
      </c>
      <c r="P82" s="109" t="s">
        <v>812</v>
      </c>
    </row>
    <row r="83" spans="2:16" ht="38.25" x14ac:dyDescent="0.2">
      <c r="B83" s="109" t="str">
        <f>DropDownOptions!B265</f>
        <v>CA2</v>
      </c>
      <c r="C83" s="109" t="str">
        <f>DropDownOptions!C265</f>
        <v>3rd Net Partial disposition price (Ex. costs)</v>
      </c>
      <c r="D83" s="160"/>
      <c r="E83" s="109" t="s">
        <v>13</v>
      </c>
      <c r="F83" s="170" t="s">
        <v>13</v>
      </c>
      <c r="G83" s="171" t="s">
        <v>586</v>
      </c>
      <c r="H83" s="148" t="s">
        <v>587</v>
      </c>
      <c r="I83" s="109" t="s">
        <v>380</v>
      </c>
      <c r="J83" s="109">
        <v>100000</v>
      </c>
      <c r="K83" s="109" t="s">
        <v>618</v>
      </c>
      <c r="L83" s="109"/>
      <c r="M83" s="109" t="s">
        <v>590</v>
      </c>
      <c r="N83" s="109" t="s">
        <v>809</v>
      </c>
      <c r="O83" s="109" t="s">
        <v>811</v>
      </c>
      <c r="P83" s="109" t="s">
        <v>1058</v>
      </c>
    </row>
    <row r="84" spans="2:16" ht="25.5" x14ac:dyDescent="0.2">
      <c r="B84" s="109" t="str">
        <f>DropDownOptions!B266</f>
        <v>CB2</v>
      </c>
      <c r="C84" s="109" t="str">
        <f>DropDownOptions!C266</f>
        <v>3rd Partial disposition date (DAY/MONTH/YEAR)</v>
      </c>
      <c r="D84" s="160"/>
      <c r="E84" s="109" t="s">
        <v>13</v>
      </c>
      <c r="F84" s="170" t="s">
        <v>13</v>
      </c>
      <c r="G84" s="171" t="s">
        <v>586</v>
      </c>
      <c r="H84" s="148" t="s">
        <v>587</v>
      </c>
      <c r="I84" s="109" t="s">
        <v>380</v>
      </c>
      <c r="J84" s="109">
        <v>42522</v>
      </c>
      <c r="K84" s="109" t="s">
        <v>589</v>
      </c>
      <c r="L84" s="109" t="s">
        <v>621</v>
      </c>
      <c r="M84" s="109" t="s">
        <v>590</v>
      </c>
      <c r="N84" s="109" t="s">
        <v>809</v>
      </c>
      <c r="O84" s="109" t="s">
        <v>811</v>
      </c>
      <c r="P84" s="109" t="s">
        <v>812</v>
      </c>
    </row>
    <row r="85" spans="2:16" ht="38.25" x14ac:dyDescent="0.2">
      <c r="B85" s="109" t="str">
        <f>DropDownOptions!B267</f>
        <v>CC2</v>
      </c>
      <c r="C85" s="109" t="str">
        <f>DropDownOptions!C267</f>
        <v>4th Net Partial disposition price (Ex. costs)</v>
      </c>
      <c r="D85" s="160"/>
      <c r="E85" s="109" t="s">
        <v>13</v>
      </c>
      <c r="F85" s="170" t="s">
        <v>13</v>
      </c>
      <c r="G85" s="175" t="s">
        <v>586</v>
      </c>
      <c r="H85" s="148" t="s">
        <v>587</v>
      </c>
      <c r="I85" s="109" t="s">
        <v>380</v>
      </c>
      <c r="J85" s="109">
        <v>100000</v>
      </c>
      <c r="K85" s="109" t="s">
        <v>618</v>
      </c>
      <c r="L85" s="109"/>
      <c r="M85" s="109" t="s">
        <v>590</v>
      </c>
      <c r="N85" s="109" t="s">
        <v>809</v>
      </c>
      <c r="O85" s="109" t="s">
        <v>811</v>
      </c>
      <c r="P85" s="109" t="s">
        <v>1058</v>
      </c>
    </row>
    <row r="86" spans="2:16" ht="25.5" x14ac:dyDescent="0.2">
      <c r="B86" s="109" t="str">
        <f>DropDownOptions!B268</f>
        <v>CD2</v>
      </c>
      <c r="C86" s="109" t="str">
        <f>DropDownOptions!C268</f>
        <v>4th Partial disposition date (DAY/MONTH/YEAR)</v>
      </c>
      <c r="D86" s="160"/>
      <c r="E86" s="109" t="s">
        <v>13</v>
      </c>
      <c r="F86" s="170" t="s">
        <v>13</v>
      </c>
      <c r="G86" s="176" t="s">
        <v>586</v>
      </c>
      <c r="H86" s="148" t="s">
        <v>587</v>
      </c>
      <c r="I86" s="109" t="s">
        <v>380</v>
      </c>
      <c r="J86" s="109">
        <v>42522</v>
      </c>
      <c r="K86" s="109" t="s">
        <v>589</v>
      </c>
      <c r="L86" s="109" t="s">
        <v>621</v>
      </c>
      <c r="M86" s="109" t="s">
        <v>590</v>
      </c>
      <c r="N86" s="109" t="s">
        <v>809</v>
      </c>
      <c r="O86" s="109" t="s">
        <v>811</v>
      </c>
      <c r="P86" s="109" t="s">
        <v>812</v>
      </c>
    </row>
    <row r="87" spans="2:16" s="162" customFormat="1" x14ac:dyDescent="0.2">
      <c r="B87" s="163"/>
      <c r="D87" s="160"/>
      <c r="E87" s="157"/>
      <c r="F87" s="157"/>
      <c r="G87" s="161"/>
      <c r="H87" s="161"/>
      <c r="I87" s="161"/>
      <c r="J87" s="164"/>
      <c r="K87" s="161"/>
      <c r="L87" s="161"/>
      <c r="M87" s="161"/>
      <c r="N87" s="161"/>
      <c r="O87" s="161"/>
      <c r="P87" s="161"/>
    </row>
    <row r="88" spans="2:16" x14ac:dyDescent="0.2">
      <c r="B88" s="165"/>
    </row>
    <row r="89" spans="2:16" x14ac:dyDescent="0.2">
      <c r="B89" s="165"/>
    </row>
    <row r="90" spans="2:16" x14ac:dyDescent="0.2">
      <c r="B90" s="165"/>
    </row>
    <row r="91" spans="2:16" x14ac:dyDescent="0.2">
      <c r="B91" s="165"/>
    </row>
    <row r="92" spans="2:16" x14ac:dyDescent="0.2">
      <c r="B92" s="165"/>
    </row>
    <row r="93" spans="2:16" x14ac:dyDescent="0.2">
      <c r="B93" s="165"/>
    </row>
    <row r="94" spans="2:16" x14ac:dyDescent="0.2">
      <c r="B94" s="165"/>
    </row>
    <row r="95" spans="2:16" x14ac:dyDescent="0.2">
      <c r="B95" s="165"/>
    </row>
    <row r="96" spans="2:16" x14ac:dyDescent="0.2">
      <c r="B96" s="165"/>
    </row>
    <row r="97" spans="2:2" x14ac:dyDescent="0.2">
      <c r="B97" s="165"/>
    </row>
    <row r="98" spans="2:2" x14ac:dyDescent="0.2">
      <c r="B98" s="165"/>
    </row>
    <row r="99" spans="2:2" x14ac:dyDescent="0.2">
      <c r="B99" s="165"/>
    </row>
    <row r="100" spans="2:2" x14ac:dyDescent="0.2">
      <c r="B100" s="165"/>
    </row>
    <row r="101" spans="2:2" x14ac:dyDescent="0.2">
      <c r="B101" s="165"/>
    </row>
    <row r="102" spans="2:2" x14ac:dyDescent="0.2">
      <c r="B102" s="165"/>
    </row>
    <row r="103" spans="2:2" x14ac:dyDescent="0.2">
      <c r="B103" s="165"/>
    </row>
    <row r="104" spans="2:2" x14ac:dyDescent="0.2">
      <c r="B104" s="165"/>
    </row>
    <row r="105" spans="2:2" x14ac:dyDescent="0.2">
      <c r="B105" s="165"/>
    </row>
    <row r="106" spans="2:2" x14ac:dyDescent="0.2">
      <c r="B106" s="165"/>
    </row>
    <row r="107" spans="2:2" x14ac:dyDescent="0.2">
      <c r="B107" s="165"/>
    </row>
    <row r="108" spans="2:2" x14ac:dyDescent="0.2">
      <c r="B108" s="165"/>
    </row>
    <row r="109" spans="2:2" x14ac:dyDescent="0.2">
      <c r="B109" s="165"/>
    </row>
    <row r="110" spans="2:2" x14ac:dyDescent="0.2">
      <c r="B110" s="165"/>
    </row>
    <row r="111" spans="2:2" x14ac:dyDescent="0.2">
      <c r="B111" s="165"/>
    </row>
    <row r="112" spans="2:2" x14ac:dyDescent="0.2">
      <c r="B112" s="165"/>
    </row>
    <row r="113" spans="2:2" x14ac:dyDescent="0.2">
      <c r="B113" s="165"/>
    </row>
    <row r="114" spans="2:2" x14ac:dyDescent="0.2">
      <c r="B114" s="165"/>
    </row>
    <row r="115" spans="2:2" x14ac:dyDescent="0.2">
      <c r="B115" s="165"/>
    </row>
    <row r="116" spans="2:2" x14ac:dyDescent="0.2">
      <c r="B116" s="165"/>
    </row>
    <row r="117" spans="2:2" x14ac:dyDescent="0.2">
      <c r="B117" s="165"/>
    </row>
    <row r="118" spans="2:2" x14ac:dyDescent="0.2">
      <c r="B118" s="165"/>
    </row>
    <row r="119" spans="2:2" x14ac:dyDescent="0.2">
      <c r="B119" s="165"/>
    </row>
    <row r="120" spans="2:2" x14ac:dyDescent="0.2">
      <c r="B120" s="165"/>
    </row>
    <row r="121" spans="2:2" x14ac:dyDescent="0.2">
      <c r="B121" s="165"/>
    </row>
    <row r="122" spans="2:2" x14ac:dyDescent="0.2">
      <c r="B122" s="165"/>
    </row>
    <row r="123" spans="2:2" x14ac:dyDescent="0.2">
      <c r="B123" s="165"/>
    </row>
    <row r="124" spans="2:2" x14ac:dyDescent="0.2">
      <c r="B124" s="165"/>
    </row>
    <row r="125" spans="2:2" x14ac:dyDescent="0.2">
      <c r="B125" s="165"/>
    </row>
    <row r="126" spans="2:2" x14ac:dyDescent="0.2">
      <c r="B126" s="165"/>
    </row>
    <row r="127" spans="2:2" x14ac:dyDescent="0.2">
      <c r="B127" s="165"/>
    </row>
    <row r="128" spans="2:2" x14ac:dyDescent="0.2">
      <c r="B128" s="165"/>
    </row>
    <row r="129" spans="2:2" x14ac:dyDescent="0.2">
      <c r="B129" s="165"/>
    </row>
    <row r="130" spans="2:2" x14ac:dyDescent="0.2">
      <c r="B130" s="165"/>
    </row>
    <row r="131" spans="2:2" x14ac:dyDescent="0.2">
      <c r="B131" s="165"/>
    </row>
    <row r="132" spans="2:2" x14ac:dyDescent="0.2">
      <c r="B132" s="165"/>
    </row>
    <row r="133" spans="2:2" x14ac:dyDescent="0.2">
      <c r="B133" s="165"/>
    </row>
    <row r="134" spans="2:2" x14ac:dyDescent="0.2">
      <c r="B134" s="165"/>
    </row>
    <row r="135" spans="2:2" x14ac:dyDescent="0.2">
      <c r="B135" s="165"/>
    </row>
    <row r="136" spans="2:2" x14ac:dyDescent="0.2">
      <c r="B136" s="165"/>
    </row>
    <row r="137" spans="2:2" x14ac:dyDescent="0.2">
      <c r="B137" s="165"/>
    </row>
    <row r="138" spans="2:2" x14ac:dyDescent="0.2">
      <c r="B138" s="165"/>
    </row>
    <row r="139" spans="2:2" x14ac:dyDescent="0.2">
      <c r="B139" s="165"/>
    </row>
    <row r="140" spans="2:2" x14ac:dyDescent="0.2">
      <c r="B140" s="165"/>
    </row>
    <row r="141" spans="2:2" x14ac:dyDescent="0.2">
      <c r="B141" s="165"/>
    </row>
    <row r="142" spans="2:2" x14ac:dyDescent="0.2">
      <c r="B142" s="165"/>
    </row>
    <row r="143" spans="2:2" x14ac:dyDescent="0.2">
      <c r="B143" s="165"/>
    </row>
    <row r="144" spans="2:2" x14ac:dyDescent="0.2">
      <c r="B144" s="165"/>
    </row>
    <row r="145" spans="2:2" x14ac:dyDescent="0.2">
      <c r="B145" s="165"/>
    </row>
    <row r="146" spans="2:2" x14ac:dyDescent="0.2">
      <c r="B146" s="165"/>
    </row>
    <row r="147" spans="2:2" x14ac:dyDescent="0.2">
      <c r="B147" s="165"/>
    </row>
    <row r="148" spans="2:2" x14ac:dyDescent="0.2">
      <c r="B148" s="165"/>
    </row>
    <row r="149" spans="2:2" x14ac:dyDescent="0.2">
      <c r="B149" s="165"/>
    </row>
    <row r="150" spans="2:2" x14ac:dyDescent="0.2">
      <c r="B150" s="165"/>
    </row>
    <row r="151" spans="2:2" x14ac:dyDescent="0.2">
      <c r="B151" s="165"/>
    </row>
    <row r="152" spans="2:2" x14ac:dyDescent="0.2">
      <c r="B152" s="165"/>
    </row>
    <row r="153" spans="2:2" x14ac:dyDescent="0.2">
      <c r="B153" s="165"/>
    </row>
    <row r="154" spans="2:2" x14ac:dyDescent="0.2">
      <c r="B154" s="165"/>
    </row>
    <row r="155" spans="2:2" x14ac:dyDescent="0.2">
      <c r="B155" s="165"/>
    </row>
    <row r="156" spans="2:2" x14ac:dyDescent="0.2">
      <c r="B156" s="165"/>
    </row>
    <row r="157" spans="2:2" x14ac:dyDescent="0.2">
      <c r="B157" s="165"/>
    </row>
    <row r="158" spans="2:2" x14ac:dyDescent="0.2">
      <c r="B158" s="165"/>
    </row>
    <row r="159" spans="2:2" x14ac:dyDescent="0.2">
      <c r="B159" s="165"/>
    </row>
    <row r="160" spans="2:2" x14ac:dyDescent="0.2">
      <c r="B160" s="165"/>
    </row>
    <row r="161" spans="2:2" x14ac:dyDescent="0.2">
      <c r="B161" s="165"/>
    </row>
    <row r="162" spans="2:2" x14ac:dyDescent="0.2">
      <c r="B162" s="165"/>
    </row>
    <row r="163" spans="2:2" x14ac:dyDescent="0.2">
      <c r="B163" s="165"/>
    </row>
    <row r="164" spans="2:2" x14ac:dyDescent="0.2">
      <c r="B164" s="165"/>
    </row>
    <row r="165" spans="2:2" x14ac:dyDescent="0.2">
      <c r="B165" s="165"/>
    </row>
    <row r="166" spans="2:2" x14ac:dyDescent="0.2">
      <c r="B166" s="165"/>
    </row>
    <row r="167" spans="2:2" x14ac:dyDescent="0.2">
      <c r="B167" s="165"/>
    </row>
    <row r="168" spans="2:2" x14ac:dyDescent="0.2">
      <c r="B168" s="165"/>
    </row>
    <row r="169" spans="2:2" x14ac:dyDescent="0.2">
      <c r="B169" s="165"/>
    </row>
    <row r="170" spans="2:2" x14ac:dyDescent="0.2">
      <c r="B170" s="165"/>
    </row>
    <row r="171" spans="2:2" x14ac:dyDescent="0.2">
      <c r="B171" s="165"/>
    </row>
    <row r="172" spans="2:2" x14ac:dyDescent="0.2">
      <c r="B172" s="165"/>
    </row>
    <row r="173" spans="2:2" x14ac:dyDescent="0.2">
      <c r="B173" s="165"/>
    </row>
    <row r="174" spans="2:2" x14ac:dyDescent="0.2">
      <c r="B174" s="165"/>
    </row>
    <row r="175" spans="2:2" x14ac:dyDescent="0.2">
      <c r="B175" s="165"/>
    </row>
    <row r="176" spans="2:2" x14ac:dyDescent="0.2">
      <c r="B176" s="165"/>
    </row>
    <row r="177" spans="2:2" x14ac:dyDescent="0.2">
      <c r="B177" s="165"/>
    </row>
    <row r="178" spans="2:2" x14ac:dyDescent="0.2">
      <c r="B178" s="165"/>
    </row>
    <row r="179" spans="2:2" x14ac:dyDescent="0.2">
      <c r="B179" s="165"/>
    </row>
    <row r="180" spans="2:2" x14ac:dyDescent="0.2">
      <c r="B180" s="165"/>
    </row>
    <row r="181" spans="2:2" x14ac:dyDescent="0.2">
      <c r="B181" s="165"/>
    </row>
    <row r="182" spans="2:2" x14ac:dyDescent="0.2">
      <c r="B182" s="165"/>
    </row>
    <row r="183" spans="2:2" x14ac:dyDescent="0.2">
      <c r="B183" s="165"/>
    </row>
    <row r="184" spans="2:2" x14ac:dyDescent="0.2">
      <c r="B184" s="165"/>
    </row>
    <row r="185" spans="2:2" x14ac:dyDescent="0.2">
      <c r="B185" s="165"/>
    </row>
    <row r="186" spans="2:2" x14ac:dyDescent="0.2">
      <c r="B186" s="165"/>
    </row>
    <row r="187" spans="2:2" x14ac:dyDescent="0.2">
      <c r="B187" s="165"/>
    </row>
    <row r="188" spans="2:2" x14ac:dyDescent="0.2">
      <c r="B188" s="165"/>
    </row>
    <row r="189" spans="2:2" x14ac:dyDescent="0.2">
      <c r="B189" s="165"/>
    </row>
    <row r="190" spans="2:2" x14ac:dyDescent="0.2">
      <c r="B190" s="165"/>
    </row>
    <row r="191" spans="2:2" x14ac:dyDescent="0.2">
      <c r="B191" s="165"/>
    </row>
    <row r="192" spans="2:2" x14ac:dyDescent="0.2">
      <c r="B192" s="165"/>
    </row>
    <row r="193" spans="2:2" x14ac:dyDescent="0.2">
      <c r="B193" s="165"/>
    </row>
    <row r="194" spans="2:2" x14ac:dyDescent="0.2">
      <c r="B194" s="165"/>
    </row>
    <row r="195" spans="2:2" x14ac:dyDescent="0.2">
      <c r="B195" s="165"/>
    </row>
    <row r="196" spans="2:2" x14ac:dyDescent="0.2">
      <c r="B196" s="165"/>
    </row>
    <row r="197" spans="2:2" x14ac:dyDescent="0.2">
      <c r="B197" s="165"/>
    </row>
    <row r="198" spans="2:2" x14ac:dyDescent="0.2">
      <c r="B198" s="165"/>
    </row>
    <row r="199" spans="2:2" x14ac:dyDescent="0.2">
      <c r="B199" s="165"/>
    </row>
    <row r="200" spans="2:2" x14ac:dyDescent="0.2">
      <c r="B200" s="165"/>
    </row>
    <row r="201" spans="2:2" x14ac:dyDescent="0.2">
      <c r="B201" s="165"/>
    </row>
    <row r="202" spans="2:2" x14ac:dyDescent="0.2">
      <c r="B202" s="165"/>
    </row>
    <row r="203" spans="2:2" x14ac:dyDescent="0.2">
      <c r="B203" s="165"/>
    </row>
    <row r="204" spans="2:2" x14ac:dyDescent="0.2">
      <c r="B204" s="165"/>
    </row>
    <row r="205" spans="2:2" x14ac:dyDescent="0.2">
      <c r="B205" s="165"/>
    </row>
    <row r="206" spans="2:2" x14ac:dyDescent="0.2">
      <c r="B206" s="165"/>
    </row>
    <row r="207" spans="2:2" x14ac:dyDescent="0.2">
      <c r="B207" s="165"/>
    </row>
    <row r="208" spans="2:2" x14ac:dyDescent="0.2">
      <c r="B208" s="165"/>
    </row>
    <row r="209" spans="2:2" x14ac:dyDescent="0.2">
      <c r="B209" s="165"/>
    </row>
    <row r="210" spans="2:2" x14ac:dyDescent="0.2">
      <c r="B210" s="165"/>
    </row>
    <row r="211" spans="2:2" x14ac:dyDescent="0.2">
      <c r="B211" s="165"/>
    </row>
    <row r="212" spans="2:2" x14ac:dyDescent="0.2">
      <c r="B212" s="165"/>
    </row>
    <row r="213" spans="2:2" x14ac:dyDescent="0.2">
      <c r="B213" s="165"/>
    </row>
    <row r="214" spans="2:2" x14ac:dyDescent="0.2">
      <c r="B214" s="165"/>
    </row>
    <row r="215" spans="2:2" x14ac:dyDescent="0.2">
      <c r="B215" s="165"/>
    </row>
    <row r="216" spans="2:2" x14ac:dyDescent="0.2">
      <c r="B216" s="165"/>
    </row>
    <row r="217" spans="2:2" x14ac:dyDescent="0.2">
      <c r="B217" s="165"/>
    </row>
    <row r="218" spans="2:2" x14ac:dyDescent="0.2">
      <c r="B218" s="165"/>
    </row>
    <row r="219" spans="2:2" x14ac:dyDescent="0.2">
      <c r="B219" s="165"/>
    </row>
    <row r="220" spans="2:2" x14ac:dyDescent="0.2">
      <c r="B220" s="165"/>
    </row>
    <row r="221" spans="2:2" x14ac:dyDescent="0.2">
      <c r="B221" s="165"/>
    </row>
    <row r="222" spans="2:2" x14ac:dyDescent="0.2">
      <c r="B222" s="165"/>
    </row>
    <row r="223" spans="2:2" x14ac:dyDescent="0.2">
      <c r="B223" s="165"/>
    </row>
    <row r="224" spans="2:2" x14ac:dyDescent="0.2">
      <c r="B224" s="165"/>
    </row>
    <row r="225" spans="2:2" x14ac:dyDescent="0.2">
      <c r="B225" s="165"/>
    </row>
    <row r="226" spans="2:2" x14ac:dyDescent="0.2">
      <c r="B226" s="165"/>
    </row>
    <row r="227" spans="2:2" x14ac:dyDescent="0.2">
      <c r="B227" s="165"/>
    </row>
    <row r="228" spans="2:2" x14ac:dyDescent="0.2">
      <c r="B228" s="165"/>
    </row>
    <row r="229" spans="2:2" x14ac:dyDescent="0.2">
      <c r="B229" s="165"/>
    </row>
    <row r="230" spans="2:2" x14ac:dyDescent="0.2">
      <c r="B230" s="165"/>
    </row>
    <row r="231" spans="2:2" x14ac:dyDescent="0.2">
      <c r="B231" s="165"/>
    </row>
    <row r="232" spans="2:2" x14ac:dyDescent="0.2">
      <c r="B232" s="165"/>
    </row>
    <row r="233" spans="2:2" x14ac:dyDescent="0.2">
      <c r="B233" s="165"/>
    </row>
    <row r="234" spans="2:2" x14ac:dyDescent="0.2">
      <c r="B234" s="165"/>
    </row>
    <row r="235" spans="2:2" x14ac:dyDescent="0.2">
      <c r="B235" s="165"/>
    </row>
    <row r="236" spans="2:2" x14ac:dyDescent="0.2">
      <c r="B236" s="165"/>
    </row>
    <row r="237" spans="2:2" x14ac:dyDescent="0.2">
      <c r="B237" s="165"/>
    </row>
    <row r="238" spans="2:2" x14ac:dyDescent="0.2">
      <c r="B238" s="165"/>
    </row>
    <row r="239" spans="2:2" x14ac:dyDescent="0.2">
      <c r="B239" s="165"/>
    </row>
    <row r="240" spans="2:2" x14ac:dyDescent="0.2">
      <c r="B240" s="165"/>
    </row>
    <row r="241" spans="2:2" x14ac:dyDescent="0.2">
      <c r="B241" s="165"/>
    </row>
    <row r="242" spans="2:2" x14ac:dyDescent="0.2">
      <c r="B242" s="165"/>
    </row>
    <row r="243" spans="2:2" x14ac:dyDescent="0.2">
      <c r="B243" s="165"/>
    </row>
    <row r="244" spans="2:2" x14ac:dyDescent="0.2">
      <c r="B244" s="165"/>
    </row>
    <row r="245" spans="2:2" x14ac:dyDescent="0.2">
      <c r="B245" s="165"/>
    </row>
    <row r="246" spans="2:2" x14ac:dyDescent="0.2">
      <c r="B246" s="165"/>
    </row>
    <row r="247" spans="2:2" x14ac:dyDescent="0.2">
      <c r="B247" s="165"/>
    </row>
    <row r="248" spans="2:2" x14ac:dyDescent="0.2">
      <c r="B248" s="165"/>
    </row>
    <row r="249" spans="2:2" x14ac:dyDescent="0.2">
      <c r="B249" s="165"/>
    </row>
    <row r="250" spans="2:2" x14ac:dyDescent="0.2">
      <c r="B250" s="165"/>
    </row>
    <row r="251" spans="2:2" x14ac:dyDescent="0.2">
      <c r="B251" s="165"/>
    </row>
    <row r="252" spans="2:2" x14ac:dyDescent="0.2">
      <c r="B252" s="165"/>
    </row>
    <row r="253" spans="2:2" x14ac:dyDescent="0.2">
      <c r="B253" s="165"/>
    </row>
    <row r="254" spans="2:2" x14ac:dyDescent="0.2">
      <c r="B254" s="165"/>
    </row>
    <row r="255" spans="2:2" x14ac:dyDescent="0.2">
      <c r="B255" s="165"/>
    </row>
    <row r="256" spans="2:2" x14ac:dyDescent="0.2">
      <c r="B256" s="165"/>
    </row>
    <row r="257" spans="2:2" x14ac:dyDescent="0.2">
      <c r="B257" s="165"/>
    </row>
    <row r="258" spans="2:2" x14ac:dyDescent="0.2">
      <c r="B258" s="165"/>
    </row>
    <row r="259" spans="2:2" x14ac:dyDescent="0.2">
      <c r="B259" s="165"/>
    </row>
    <row r="260" spans="2:2" x14ac:dyDescent="0.2">
      <c r="B260" s="165"/>
    </row>
    <row r="261" spans="2:2" x14ac:dyDescent="0.2">
      <c r="B261" s="165"/>
    </row>
    <row r="262" spans="2:2" x14ac:dyDescent="0.2">
      <c r="B262" s="165"/>
    </row>
    <row r="263" spans="2:2" x14ac:dyDescent="0.2">
      <c r="B263" s="165"/>
    </row>
    <row r="264" spans="2:2" x14ac:dyDescent="0.2">
      <c r="B264" s="165"/>
    </row>
    <row r="265" spans="2:2" x14ac:dyDescent="0.2">
      <c r="B265" s="165"/>
    </row>
    <row r="266" spans="2:2" x14ac:dyDescent="0.2">
      <c r="B266" s="165"/>
    </row>
    <row r="267" spans="2:2" x14ac:dyDescent="0.2">
      <c r="B267" s="165"/>
    </row>
    <row r="268" spans="2:2" x14ac:dyDescent="0.2">
      <c r="B268" s="165"/>
    </row>
    <row r="269" spans="2:2" x14ac:dyDescent="0.2">
      <c r="B269" s="165"/>
    </row>
    <row r="270" spans="2:2" x14ac:dyDescent="0.2">
      <c r="B270" s="165"/>
    </row>
    <row r="271" spans="2:2" x14ac:dyDescent="0.2">
      <c r="B271" s="165"/>
    </row>
    <row r="272" spans="2:2" x14ac:dyDescent="0.2">
      <c r="B272" s="165"/>
    </row>
    <row r="273" spans="2:2" x14ac:dyDescent="0.2">
      <c r="B273" s="165"/>
    </row>
    <row r="274" spans="2:2" x14ac:dyDescent="0.2">
      <c r="B274" s="165"/>
    </row>
    <row r="275" spans="2:2" x14ac:dyDescent="0.2">
      <c r="B275" s="165"/>
    </row>
    <row r="276" spans="2:2" x14ac:dyDescent="0.2">
      <c r="B276" s="165"/>
    </row>
    <row r="277" spans="2:2" x14ac:dyDescent="0.2">
      <c r="B277" s="165"/>
    </row>
    <row r="278" spans="2:2" x14ac:dyDescent="0.2">
      <c r="B278" s="165"/>
    </row>
    <row r="279" spans="2:2" x14ac:dyDescent="0.2">
      <c r="B279" s="165"/>
    </row>
    <row r="280" spans="2:2" x14ac:dyDescent="0.2">
      <c r="B280" s="165"/>
    </row>
    <row r="281" spans="2:2" x14ac:dyDescent="0.2">
      <c r="B281" s="165"/>
    </row>
    <row r="282" spans="2:2" x14ac:dyDescent="0.2">
      <c r="B282" s="165"/>
    </row>
    <row r="283" spans="2:2" x14ac:dyDescent="0.2">
      <c r="B283" s="165"/>
    </row>
    <row r="284" spans="2:2" x14ac:dyDescent="0.2">
      <c r="B284" s="165"/>
    </row>
    <row r="285" spans="2:2" x14ac:dyDescent="0.2">
      <c r="B285" s="165"/>
    </row>
    <row r="286" spans="2:2" x14ac:dyDescent="0.2">
      <c r="B286" s="165"/>
    </row>
    <row r="287" spans="2:2" x14ac:dyDescent="0.2">
      <c r="B287" s="165"/>
    </row>
    <row r="288" spans="2:2" x14ac:dyDescent="0.2">
      <c r="B288" s="165"/>
    </row>
    <row r="289" spans="2:2" x14ac:dyDescent="0.2">
      <c r="B289" s="165"/>
    </row>
    <row r="290" spans="2:2" x14ac:dyDescent="0.2">
      <c r="B290" s="165"/>
    </row>
    <row r="291" spans="2:2" x14ac:dyDescent="0.2">
      <c r="B291" s="165"/>
    </row>
    <row r="292" spans="2:2" x14ac:dyDescent="0.2">
      <c r="B292" s="165"/>
    </row>
    <row r="293" spans="2:2" x14ac:dyDescent="0.2">
      <c r="B293" s="165"/>
    </row>
    <row r="294" spans="2:2" x14ac:dyDescent="0.2">
      <c r="B294" s="165"/>
    </row>
    <row r="295" spans="2:2" x14ac:dyDescent="0.2">
      <c r="B295" s="165"/>
    </row>
    <row r="296" spans="2:2" x14ac:dyDescent="0.2">
      <c r="B296" s="165"/>
    </row>
    <row r="297" spans="2:2" x14ac:dyDescent="0.2">
      <c r="B297" s="165"/>
    </row>
    <row r="298" spans="2:2" x14ac:dyDescent="0.2">
      <c r="B298" s="165"/>
    </row>
    <row r="299" spans="2:2" x14ac:dyDescent="0.2">
      <c r="B299" s="165"/>
    </row>
    <row r="300" spans="2:2" x14ac:dyDescent="0.2">
      <c r="B300" s="165"/>
    </row>
    <row r="301" spans="2:2" x14ac:dyDescent="0.2">
      <c r="B301" s="165"/>
    </row>
    <row r="302" spans="2:2" x14ac:dyDescent="0.2">
      <c r="B302" s="165"/>
    </row>
    <row r="303" spans="2:2" x14ac:dyDescent="0.2">
      <c r="B303" s="165"/>
    </row>
    <row r="304" spans="2:2" x14ac:dyDescent="0.2">
      <c r="B304" s="165"/>
    </row>
    <row r="305" spans="2:2" x14ac:dyDescent="0.2">
      <c r="B305" s="165"/>
    </row>
    <row r="306" spans="2:2" x14ac:dyDescent="0.2">
      <c r="B306" s="165"/>
    </row>
    <row r="307" spans="2:2" x14ac:dyDescent="0.2">
      <c r="B307" s="165"/>
    </row>
    <row r="308" spans="2:2" x14ac:dyDescent="0.2">
      <c r="B308" s="165"/>
    </row>
    <row r="309" spans="2:2" x14ac:dyDescent="0.2">
      <c r="B309" s="165"/>
    </row>
    <row r="310" spans="2:2" x14ac:dyDescent="0.2">
      <c r="B310" s="165"/>
    </row>
    <row r="311" spans="2:2" x14ac:dyDescent="0.2">
      <c r="B311" s="165"/>
    </row>
    <row r="312" spans="2:2" x14ac:dyDescent="0.2">
      <c r="B312" s="165"/>
    </row>
    <row r="313" spans="2:2" x14ac:dyDescent="0.2">
      <c r="B313" s="165"/>
    </row>
    <row r="314" spans="2:2" x14ac:dyDescent="0.2">
      <c r="B314" s="165"/>
    </row>
    <row r="315" spans="2:2" x14ac:dyDescent="0.2">
      <c r="B315" s="165"/>
    </row>
    <row r="316" spans="2:2" x14ac:dyDescent="0.2">
      <c r="B316" s="165"/>
    </row>
    <row r="317" spans="2:2" x14ac:dyDescent="0.2">
      <c r="B317" s="165"/>
    </row>
    <row r="318" spans="2:2" x14ac:dyDescent="0.2">
      <c r="B318" s="165"/>
    </row>
    <row r="319" spans="2:2" x14ac:dyDescent="0.2">
      <c r="B319" s="165"/>
    </row>
    <row r="320" spans="2:2" x14ac:dyDescent="0.2">
      <c r="B320" s="165"/>
    </row>
    <row r="321" spans="2:2" x14ac:dyDescent="0.2">
      <c r="B321" s="165"/>
    </row>
    <row r="322" spans="2:2" x14ac:dyDescent="0.2">
      <c r="B322" s="165"/>
    </row>
    <row r="323" spans="2:2" x14ac:dyDescent="0.2">
      <c r="B323" s="165"/>
    </row>
    <row r="324" spans="2:2" x14ac:dyDescent="0.2">
      <c r="B324" s="165"/>
    </row>
    <row r="325" spans="2:2" x14ac:dyDescent="0.2">
      <c r="B325" s="165"/>
    </row>
    <row r="326" spans="2:2" x14ac:dyDescent="0.2">
      <c r="B326" s="165"/>
    </row>
    <row r="327" spans="2:2" x14ac:dyDescent="0.2">
      <c r="B327" s="165"/>
    </row>
    <row r="328" spans="2:2" x14ac:dyDescent="0.2">
      <c r="B328" s="165"/>
    </row>
    <row r="329" spans="2:2" x14ac:dyDescent="0.2">
      <c r="B329" s="165"/>
    </row>
    <row r="330" spans="2:2" x14ac:dyDescent="0.2">
      <c r="B330" s="165"/>
    </row>
    <row r="331" spans="2:2" x14ac:dyDescent="0.2">
      <c r="B331" s="165"/>
    </row>
    <row r="332" spans="2:2" x14ac:dyDescent="0.2">
      <c r="B332" s="165"/>
    </row>
    <row r="333" spans="2:2" x14ac:dyDescent="0.2">
      <c r="B333" s="165"/>
    </row>
    <row r="334" spans="2:2" x14ac:dyDescent="0.2">
      <c r="B334" s="165"/>
    </row>
    <row r="335" spans="2:2" x14ac:dyDescent="0.2">
      <c r="B335" s="165"/>
    </row>
    <row r="336" spans="2:2" x14ac:dyDescent="0.2">
      <c r="B336" s="165"/>
    </row>
    <row r="337" spans="2:2" x14ac:dyDescent="0.2">
      <c r="B337" s="165"/>
    </row>
    <row r="338" spans="2:2" x14ac:dyDescent="0.2">
      <c r="B338" s="165"/>
    </row>
    <row r="339" spans="2:2" x14ac:dyDescent="0.2">
      <c r="B339" s="165"/>
    </row>
    <row r="340" spans="2:2" x14ac:dyDescent="0.2">
      <c r="B340" s="165"/>
    </row>
    <row r="341" spans="2:2" x14ac:dyDescent="0.2">
      <c r="B341" s="165"/>
    </row>
    <row r="342" spans="2:2" x14ac:dyDescent="0.2">
      <c r="B342" s="165"/>
    </row>
    <row r="343" spans="2:2" x14ac:dyDescent="0.2">
      <c r="B343" s="165"/>
    </row>
    <row r="344" spans="2:2" x14ac:dyDescent="0.2">
      <c r="B344" s="165"/>
    </row>
    <row r="345" spans="2:2" x14ac:dyDescent="0.2">
      <c r="B345" s="165"/>
    </row>
    <row r="346" spans="2:2" x14ac:dyDescent="0.2">
      <c r="B346" s="165"/>
    </row>
    <row r="347" spans="2:2" x14ac:dyDescent="0.2">
      <c r="B347" s="165"/>
    </row>
    <row r="348" spans="2:2" x14ac:dyDescent="0.2">
      <c r="B348" s="165"/>
    </row>
    <row r="349" spans="2:2" x14ac:dyDescent="0.2">
      <c r="B349" s="165"/>
    </row>
    <row r="350" spans="2:2" x14ac:dyDescent="0.2">
      <c r="B350" s="165"/>
    </row>
    <row r="351" spans="2:2" x14ac:dyDescent="0.2">
      <c r="B351" s="165"/>
    </row>
    <row r="352" spans="2:2" x14ac:dyDescent="0.2">
      <c r="B352" s="165"/>
    </row>
    <row r="353" spans="2:2" x14ac:dyDescent="0.2">
      <c r="B353" s="165"/>
    </row>
    <row r="354" spans="2:2" x14ac:dyDescent="0.2">
      <c r="B354" s="165"/>
    </row>
    <row r="355" spans="2:2" x14ac:dyDescent="0.2">
      <c r="B355" s="165"/>
    </row>
    <row r="356" spans="2:2" x14ac:dyDescent="0.2">
      <c r="B356" s="165"/>
    </row>
    <row r="357" spans="2:2" x14ac:dyDescent="0.2">
      <c r="B357" s="165"/>
    </row>
    <row r="358" spans="2:2" x14ac:dyDescent="0.2">
      <c r="B358" s="165"/>
    </row>
    <row r="359" spans="2:2" x14ac:dyDescent="0.2">
      <c r="B359" s="165"/>
    </row>
    <row r="360" spans="2:2" x14ac:dyDescent="0.2">
      <c r="B360" s="165"/>
    </row>
    <row r="361" spans="2:2" x14ac:dyDescent="0.2">
      <c r="B361" s="165"/>
    </row>
    <row r="362" spans="2:2" x14ac:dyDescent="0.2">
      <c r="B362" s="165"/>
    </row>
    <row r="363" spans="2:2" x14ac:dyDescent="0.2">
      <c r="B363" s="165"/>
    </row>
    <row r="364" spans="2:2" x14ac:dyDescent="0.2">
      <c r="B364" s="165"/>
    </row>
    <row r="365" spans="2:2" x14ac:dyDescent="0.2">
      <c r="B365" s="165"/>
    </row>
    <row r="366" spans="2:2" x14ac:dyDescent="0.2">
      <c r="B366" s="165"/>
    </row>
    <row r="367" spans="2:2" x14ac:dyDescent="0.2">
      <c r="B367" s="165"/>
    </row>
    <row r="368" spans="2:2" x14ac:dyDescent="0.2">
      <c r="B368" s="165"/>
    </row>
    <row r="369" spans="2:2" x14ac:dyDescent="0.2">
      <c r="B369" s="165"/>
    </row>
    <row r="370" spans="2:2" x14ac:dyDescent="0.2">
      <c r="B370" s="165"/>
    </row>
    <row r="371" spans="2:2" x14ac:dyDescent="0.2">
      <c r="B371" s="165"/>
    </row>
    <row r="372" spans="2:2" x14ac:dyDescent="0.2">
      <c r="B372" s="165"/>
    </row>
    <row r="373" spans="2:2" x14ac:dyDescent="0.2">
      <c r="B373" s="165"/>
    </row>
    <row r="374" spans="2:2" x14ac:dyDescent="0.2">
      <c r="B374" s="165"/>
    </row>
    <row r="375" spans="2:2" x14ac:dyDescent="0.2">
      <c r="B375" s="165"/>
    </row>
    <row r="376" spans="2:2" x14ac:dyDescent="0.2">
      <c r="B376" s="165"/>
    </row>
    <row r="377" spans="2:2" x14ac:dyDescent="0.2">
      <c r="B377" s="165"/>
    </row>
    <row r="378" spans="2:2" x14ac:dyDescent="0.2">
      <c r="B378" s="165"/>
    </row>
    <row r="379" spans="2:2" x14ac:dyDescent="0.2">
      <c r="B379" s="165"/>
    </row>
    <row r="380" spans="2:2" x14ac:dyDescent="0.2">
      <c r="B380" s="165"/>
    </row>
    <row r="381" spans="2:2" x14ac:dyDescent="0.2">
      <c r="B381" s="165"/>
    </row>
    <row r="382" spans="2:2" x14ac:dyDescent="0.2">
      <c r="B382" s="165"/>
    </row>
    <row r="383" spans="2:2" x14ac:dyDescent="0.2">
      <c r="B383" s="165"/>
    </row>
    <row r="384" spans="2:2" x14ac:dyDescent="0.2">
      <c r="B384" s="165"/>
    </row>
    <row r="385" spans="2:2" x14ac:dyDescent="0.2">
      <c r="B385" s="165"/>
    </row>
    <row r="386" spans="2:2" x14ac:dyDescent="0.2">
      <c r="B386" s="165"/>
    </row>
    <row r="387" spans="2:2" x14ac:dyDescent="0.2">
      <c r="B387" s="165"/>
    </row>
    <row r="388" spans="2:2" x14ac:dyDescent="0.2">
      <c r="B388" s="165"/>
    </row>
    <row r="389" spans="2:2" x14ac:dyDescent="0.2">
      <c r="B389" s="165"/>
    </row>
    <row r="390" spans="2:2" x14ac:dyDescent="0.2">
      <c r="B390" s="165"/>
    </row>
    <row r="391" spans="2:2" x14ac:dyDescent="0.2">
      <c r="B391" s="165"/>
    </row>
    <row r="392" spans="2:2" x14ac:dyDescent="0.2">
      <c r="B392" s="165"/>
    </row>
    <row r="393" spans="2:2" x14ac:dyDescent="0.2">
      <c r="B393" s="165"/>
    </row>
    <row r="394" spans="2:2" x14ac:dyDescent="0.2">
      <c r="B394" s="165"/>
    </row>
    <row r="395" spans="2:2" x14ac:dyDescent="0.2">
      <c r="B395" s="165"/>
    </row>
    <row r="396" spans="2:2" x14ac:dyDescent="0.2">
      <c r="B396" s="165"/>
    </row>
    <row r="397" spans="2:2" x14ac:dyDescent="0.2">
      <c r="B397" s="165"/>
    </row>
    <row r="398" spans="2:2" x14ac:dyDescent="0.2">
      <c r="B398" s="165"/>
    </row>
    <row r="399" spans="2:2" x14ac:dyDescent="0.2">
      <c r="B399" s="165"/>
    </row>
    <row r="400" spans="2:2" x14ac:dyDescent="0.2">
      <c r="B400" s="165"/>
    </row>
    <row r="401" spans="2:2" x14ac:dyDescent="0.2">
      <c r="B401" s="165"/>
    </row>
    <row r="402" spans="2:2" x14ac:dyDescent="0.2">
      <c r="B402" s="165"/>
    </row>
    <row r="403" spans="2:2" x14ac:dyDescent="0.2">
      <c r="B403" s="165"/>
    </row>
    <row r="404" spans="2:2" x14ac:dyDescent="0.2">
      <c r="B404" s="165"/>
    </row>
    <row r="405" spans="2:2" x14ac:dyDescent="0.2">
      <c r="B405" s="165"/>
    </row>
    <row r="406" spans="2:2" x14ac:dyDescent="0.2">
      <c r="B406" s="165"/>
    </row>
    <row r="407" spans="2:2" x14ac:dyDescent="0.2">
      <c r="B407" s="165"/>
    </row>
    <row r="408" spans="2:2" x14ac:dyDescent="0.2">
      <c r="B408" s="165"/>
    </row>
    <row r="409" spans="2:2" x14ac:dyDescent="0.2">
      <c r="B409" s="165"/>
    </row>
    <row r="410" spans="2:2" x14ac:dyDescent="0.2">
      <c r="B410" s="165"/>
    </row>
    <row r="411" spans="2:2" x14ac:dyDescent="0.2">
      <c r="B411" s="165"/>
    </row>
    <row r="412" spans="2:2" x14ac:dyDescent="0.2">
      <c r="B412" s="165"/>
    </row>
    <row r="413" spans="2:2" x14ac:dyDescent="0.2">
      <c r="B413" s="165"/>
    </row>
    <row r="414" spans="2:2" x14ac:dyDescent="0.2">
      <c r="B414" s="165"/>
    </row>
    <row r="415" spans="2:2" x14ac:dyDescent="0.2">
      <c r="B415" s="165"/>
    </row>
    <row r="416" spans="2:2" x14ac:dyDescent="0.2">
      <c r="B416" s="165"/>
    </row>
    <row r="417" spans="2:2" x14ac:dyDescent="0.2">
      <c r="B417" s="165"/>
    </row>
    <row r="418" spans="2:2" x14ac:dyDescent="0.2">
      <c r="B418" s="165"/>
    </row>
    <row r="419" spans="2:2" x14ac:dyDescent="0.2">
      <c r="B419" s="165"/>
    </row>
    <row r="420" spans="2:2" x14ac:dyDescent="0.2">
      <c r="B420" s="165"/>
    </row>
    <row r="421" spans="2:2" x14ac:dyDescent="0.2">
      <c r="B421" s="165"/>
    </row>
    <row r="422" spans="2:2" x14ac:dyDescent="0.2">
      <c r="B422" s="165"/>
    </row>
    <row r="423" spans="2:2" x14ac:dyDescent="0.2">
      <c r="B423" s="165"/>
    </row>
    <row r="424" spans="2:2" x14ac:dyDescent="0.2">
      <c r="B424" s="165"/>
    </row>
    <row r="425" spans="2:2" x14ac:dyDescent="0.2">
      <c r="B425" s="165"/>
    </row>
    <row r="426" spans="2:2" x14ac:dyDescent="0.2">
      <c r="B426" s="165"/>
    </row>
    <row r="427" spans="2:2" x14ac:dyDescent="0.2">
      <c r="B427" s="165"/>
    </row>
    <row r="428" spans="2:2" x14ac:dyDescent="0.2">
      <c r="B428" s="165"/>
    </row>
    <row r="429" spans="2:2" x14ac:dyDescent="0.2">
      <c r="B429" s="165"/>
    </row>
    <row r="430" spans="2:2" x14ac:dyDescent="0.2">
      <c r="B430" s="165"/>
    </row>
    <row r="431" spans="2:2" x14ac:dyDescent="0.2">
      <c r="B431" s="165"/>
    </row>
    <row r="432" spans="2:2" x14ac:dyDescent="0.2">
      <c r="B432" s="165"/>
    </row>
    <row r="433" spans="2:2" x14ac:dyDescent="0.2">
      <c r="B433" s="165"/>
    </row>
    <row r="434" spans="2:2" x14ac:dyDescent="0.2">
      <c r="B434" s="165"/>
    </row>
    <row r="435" spans="2:2" x14ac:dyDescent="0.2">
      <c r="B435" s="165"/>
    </row>
    <row r="436" spans="2:2" x14ac:dyDescent="0.2">
      <c r="B436" s="165"/>
    </row>
    <row r="437" spans="2:2" x14ac:dyDescent="0.2">
      <c r="B437" s="165"/>
    </row>
    <row r="438" spans="2:2" x14ac:dyDescent="0.2">
      <c r="B438" s="165"/>
    </row>
    <row r="439" spans="2:2" x14ac:dyDescent="0.2">
      <c r="B439" s="165"/>
    </row>
    <row r="440" spans="2:2" x14ac:dyDescent="0.2">
      <c r="B440" s="165"/>
    </row>
    <row r="441" spans="2:2" x14ac:dyDescent="0.2">
      <c r="B441" s="165"/>
    </row>
    <row r="442" spans="2:2" x14ac:dyDescent="0.2">
      <c r="B442" s="165"/>
    </row>
    <row r="443" spans="2:2" x14ac:dyDescent="0.2">
      <c r="B443" s="165"/>
    </row>
    <row r="444" spans="2:2" x14ac:dyDescent="0.2">
      <c r="B444" s="165"/>
    </row>
    <row r="445" spans="2:2" x14ac:dyDescent="0.2">
      <c r="B445" s="165"/>
    </row>
    <row r="446" spans="2:2" x14ac:dyDescent="0.2">
      <c r="B446" s="165"/>
    </row>
    <row r="447" spans="2:2" x14ac:dyDescent="0.2">
      <c r="B447" s="165"/>
    </row>
    <row r="448" spans="2:2" x14ac:dyDescent="0.2">
      <c r="B448" s="165"/>
    </row>
    <row r="449" spans="2:2" x14ac:dyDescent="0.2">
      <c r="B449" s="165"/>
    </row>
    <row r="450" spans="2:2" x14ac:dyDescent="0.2">
      <c r="B450" s="165"/>
    </row>
    <row r="451" spans="2:2" x14ac:dyDescent="0.2">
      <c r="B451" s="165"/>
    </row>
    <row r="452" spans="2:2" x14ac:dyDescent="0.2">
      <c r="B452" s="165"/>
    </row>
    <row r="453" spans="2:2" x14ac:dyDescent="0.2">
      <c r="B453" s="165"/>
    </row>
    <row r="454" spans="2:2" x14ac:dyDescent="0.2">
      <c r="B454" s="165"/>
    </row>
    <row r="455" spans="2:2" x14ac:dyDescent="0.2">
      <c r="B455" s="165"/>
    </row>
    <row r="456" spans="2:2" x14ac:dyDescent="0.2">
      <c r="B456" s="165"/>
    </row>
    <row r="457" spans="2:2" x14ac:dyDescent="0.2">
      <c r="B457" s="165"/>
    </row>
    <row r="458" spans="2:2" x14ac:dyDescent="0.2">
      <c r="B458" s="165"/>
    </row>
    <row r="459" spans="2:2" x14ac:dyDescent="0.2">
      <c r="B459" s="165"/>
    </row>
    <row r="460" spans="2:2" x14ac:dyDescent="0.2">
      <c r="B460" s="165"/>
    </row>
    <row r="461" spans="2:2" x14ac:dyDescent="0.2">
      <c r="B461" s="165"/>
    </row>
    <row r="462" spans="2:2" x14ac:dyDescent="0.2">
      <c r="B462" s="165"/>
    </row>
    <row r="463" spans="2:2" x14ac:dyDescent="0.2">
      <c r="B463" s="165"/>
    </row>
    <row r="464" spans="2:2" x14ac:dyDescent="0.2">
      <c r="B464" s="165"/>
    </row>
    <row r="465" spans="2:2" x14ac:dyDescent="0.2">
      <c r="B465" s="165"/>
    </row>
    <row r="466" spans="2:2" x14ac:dyDescent="0.2">
      <c r="B466" s="165"/>
    </row>
    <row r="467" spans="2:2" x14ac:dyDescent="0.2">
      <c r="B467" s="165"/>
    </row>
    <row r="468" spans="2:2" x14ac:dyDescent="0.2">
      <c r="B468" s="165"/>
    </row>
    <row r="469" spans="2:2" x14ac:dyDescent="0.2">
      <c r="B469" s="165"/>
    </row>
    <row r="470" spans="2:2" x14ac:dyDescent="0.2">
      <c r="B470" s="165"/>
    </row>
    <row r="471" spans="2:2" x14ac:dyDescent="0.2">
      <c r="B471" s="165"/>
    </row>
    <row r="472" spans="2:2" x14ac:dyDescent="0.2">
      <c r="B472" s="165"/>
    </row>
    <row r="473" spans="2:2" x14ac:dyDescent="0.2">
      <c r="B473" s="165"/>
    </row>
    <row r="474" spans="2:2" x14ac:dyDescent="0.2">
      <c r="B474" s="165"/>
    </row>
    <row r="475" spans="2:2" x14ac:dyDescent="0.2">
      <c r="B475" s="165"/>
    </row>
    <row r="476" spans="2:2" x14ac:dyDescent="0.2">
      <c r="B476" s="165"/>
    </row>
    <row r="477" spans="2:2" x14ac:dyDescent="0.2">
      <c r="B477" s="165"/>
    </row>
    <row r="478" spans="2:2" x14ac:dyDescent="0.2">
      <c r="B478" s="165"/>
    </row>
    <row r="479" spans="2:2" x14ac:dyDescent="0.2">
      <c r="B479" s="165"/>
    </row>
    <row r="480" spans="2:2" x14ac:dyDescent="0.2">
      <c r="B480" s="165"/>
    </row>
    <row r="481" spans="2:2" x14ac:dyDescent="0.2">
      <c r="B481" s="165"/>
    </row>
    <row r="482" spans="2:2" x14ac:dyDescent="0.2">
      <c r="B482" s="165"/>
    </row>
    <row r="483" spans="2:2" x14ac:dyDescent="0.2">
      <c r="B483" s="165"/>
    </row>
    <row r="484" spans="2:2" x14ac:dyDescent="0.2">
      <c r="B484" s="165"/>
    </row>
    <row r="485" spans="2:2" x14ac:dyDescent="0.2">
      <c r="B485" s="165"/>
    </row>
    <row r="486" spans="2:2" x14ac:dyDescent="0.2">
      <c r="B486" s="165"/>
    </row>
    <row r="487" spans="2:2" x14ac:dyDescent="0.2">
      <c r="B487" s="165"/>
    </row>
    <row r="488" spans="2:2" x14ac:dyDescent="0.2">
      <c r="B488" s="165"/>
    </row>
    <row r="489" spans="2:2" x14ac:dyDescent="0.2">
      <c r="B489" s="165"/>
    </row>
    <row r="490" spans="2:2" x14ac:dyDescent="0.2">
      <c r="B490" s="165"/>
    </row>
    <row r="491" spans="2:2" x14ac:dyDescent="0.2">
      <c r="B491" s="165"/>
    </row>
    <row r="492" spans="2:2" x14ac:dyDescent="0.2">
      <c r="B492" s="165"/>
    </row>
    <row r="493" spans="2:2" x14ac:dyDescent="0.2">
      <c r="B493" s="165"/>
    </row>
    <row r="494" spans="2:2" x14ac:dyDescent="0.2">
      <c r="B494" s="165"/>
    </row>
    <row r="495" spans="2:2" x14ac:dyDescent="0.2">
      <c r="B495" s="165"/>
    </row>
    <row r="496" spans="2:2" x14ac:dyDescent="0.2">
      <c r="B496" s="165"/>
    </row>
    <row r="497" spans="2:2" x14ac:dyDescent="0.2">
      <c r="B497" s="165"/>
    </row>
    <row r="498" spans="2:2" x14ac:dyDescent="0.2">
      <c r="B498" s="165"/>
    </row>
    <row r="499" spans="2:2" x14ac:dyDescent="0.2">
      <c r="B499" s="165"/>
    </row>
    <row r="500" spans="2:2" x14ac:dyDescent="0.2">
      <c r="B500" s="165"/>
    </row>
    <row r="501" spans="2:2" x14ac:dyDescent="0.2">
      <c r="B501" s="165"/>
    </row>
    <row r="502" spans="2:2" x14ac:dyDescent="0.2">
      <c r="B502" s="165"/>
    </row>
    <row r="503" spans="2:2" x14ac:dyDescent="0.2">
      <c r="B503" s="165"/>
    </row>
    <row r="504" spans="2:2" x14ac:dyDescent="0.2">
      <c r="B504" s="165"/>
    </row>
    <row r="505" spans="2:2" x14ac:dyDescent="0.2">
      <c r="B505" s="165"/>
    </row>
    <row r="506" spans="2:2" x14ac:dyDescent="0.2">
      <c r="B506" s="165"/>
    </row>
    <row r="507" spans="2:2" x14ac:dyDescent="0.2">
      <c r="B507" s="165"/>
    </row>
    <row r="508" spans="2:2" x14ac:dyDescent="0.2">
      <c r="B508" s="165"/>
    </row>
    <row r="509" spans="2:2" x14ac:dyDescent="0.2">
      <c r="B509" s="165"/>
    </row>
    <row r="510" spans="2:2" x14ac:dyDescent="0.2">
      <c r="B510" s="165"/>
    </row>
    <row r="511" spans="2:2" x14ac:dyDescent="0.2">
      <c r="B511" s="165"/>
    </row>
    <row r="512" spans="2:2" x14ac:dyDescent="0.2">
      <c r="B512" s="165"/>
    </row>
    <row r="513" spans="2:2" x14ac:dyDescent="0.2">
      <c r="B513" s="165"/>
    </row>
    <row r="514" spans="2:2" x14ac:dyDescent="0.2">
      <c r="B514" s="165"/>
    </row>
    <row r="515" spans="2:2" x14ac:dyDescent="0.2">
      <c r="B515" s="165"/>
    </row>
    <row r="516" spans="2:2" x14ac:dyDescent="0.2">
      <c r="B516" s="165"/>
    </row>
    <row r="517" spans="2:2" x14ac:dyDescent="0.2">
      <c r="B517" s="165"/>
    </row>
    <row r="518" spans="2:2" x14ac:dyDescent="0.2">
      <c r="B518" s="165"/>
    </row>
    <row r="519" spans="2:2" x14ac:dyDescent="0.2">
      <c r="B519" s="165"/>
    </row>
    <row r="520" spans="2:2" x14ac:dyDescent="0.2">
      <c r="B520" s="165"/>
    </row>
    <row r="521" spans="2:2" x14ac:dyDescent="0.2">
      <c r="B521" s="165"/>
    </row>
    <row r="522" spans="2:2" x14ac:dyDescent="0.2">
      <c r="B522" s="165"/>
    </row>
    <row r="523" spans="2:2" x14ac:dyDescent="0.2">
      <c r="B523" s="165"/>
    </row>
    <row r="524" spans="2:2" x14ac:dyDescent="0.2">
      <c r="B524" s="165"/>
    </row>
    <row r="525" spans="2:2" x14ac:dyDescent="0.2">
      <c r="B525" s="165"/>
    </row>
    <row r="526" spans="2:2" x14ac:dyDescent="0.2">
      <c r="B526" s="165"/>
    </row>
    <row r="527" spans="2:2" x14ac:dyDescent="0.2">
      <c r="B527" s="165"/>
    </row>
    <row r="528" spans="2:2" x14ac:dyDescent="0.2">
      <c r="B528" s="165"/>
    </row>
    <row r="529" spans="2:2" x14ac:dyDescent="0.2">
      <c r="B529" s="165"/>
    </row>
    <row r="530" spans="2:2" x14ac:dyDescent="0.2">
      <c r="B530" s="165"/>
    </row>
    <row r="531" spans="2:2" x14ac:dyDescent="0.2">
      <c r="B531" s="165"/>
    </row>
    <row r="532" spans="2:2" x14ac:dyDescent="0.2">
      <c r="B532" s="165"/>
    </row>
    <row r="533" spans="2:2" x14ac:dyDescent="0.2">
      <c r="B533" s="165"/>
    </row>
    <row r="534" spans="2:2" x14ac:dyDescent="0.2">
      <c r="B534" s="165"/>
    </row>
    <row r="535" spans="2:2" x14ac:dyDescent="0.2">
      <c r="B535" s="165"/>
    </row>
    <row r="536" spans="2:2" x14ac:dyDescent="0.2">
      <c r="B536" s="165"/>
    </row>
    <row r="537" spans="2:2" x14ac:dyDescent="0.2">
      <c r="B537" s="165"/>
    </row>
    <row r="538" spans="2:2" x14ac:dyDescent="0.2">
      <c r="B538" s="165"/>
    </row>
    <row r="539" spans="2:2" x14ac:dyDescent="0.2">
      <c r="B539" s="165"/>
    </row>
    <row r="540" spans="2:2" x14ac:dyDescent="0.2">
      <c r="B540" s="165"/>
    </row>
    <row r="541" spans="2:2" x14ac:dyDescent="0.2">
      <c r="B541" s="165"/>
    </row>
    <row r="542" spans="2:2" x14ac:dyDescent="0.2">
      <c r="B542" s="165"/>
    </row>
    <row r="543" spans="2:2" x14ac:dyDescent="0.2">
      <c r="B543" s="165"/>
    </row>
    <row r="544" spans="2:2" x14ac:dyDescent="0.2">
      <c r="B544" s="165"/>
    </row>
    <row r="545" spans="2:2" x14ac:dyDescent="0.2">
      <c r="B545" s="165"/>
    </row>
    <row r="546" spans="2:2" x14ac:dyDescent="0.2">
      <c r="B546" s="165"/>
    </row>
    <row r="547" spans="2:2" x14ac:dyDescent="0.2">
      <c r="B547" s="165"/>
    </row>
    <row r="548" spans="2:2" x14ac:dyDescent="0.2">
      <c r="B548" s="165"/>
    </row>
    <row r="549" spans="2:2" x14ac:dyDescent="0.2">
      <c r="B549" s="165"/>
    </row>
    <row r="550" spans="2:2" x14ac:dyDescent="0.2">
      <c r="B550" s="165"/>
    </row>
    <row r="551" spans="2:2" x14ac:dyDescent="0.2">
      <c r="B551" s="165"/>
    </row>
    <row r="552" spans="2:2" x14ac:dyDescent="0.2">
      <c r="B552" s="165"/>
    </row>
    <row r="553" spans="2:2" x14ac:dyDescent="0.2">
      <c r="B553" s="165"/>
    </row>
    <row r="554" spans="2:2" x14ac:dyDescent="0.2">
      <c r="B554" s="165"/>
    </row>
    <row r="555" spans="2:2" x14ac:dyDescent="0.2">
      <c r="B555" s="165"/>
    </row>
    <row r="556" spans="2:2" x14ac:dyDescent="0.2">
      <c r="B556" s="165"/>
    </row>
    <row r="557" spans="2:2" x14ac:dyDescent="0.2">
      <c r="B557" s="165"/>
    </row>
    <row r="558" spans="2:2" x14ac:dyDescent="0.2">
      <c r="B558" s="165"/>
    </row>
    <row r="559" spans="2:2" x14ac:dyDescent="0.2">
      <c r="B559" s="165"/>
    </row>
    <row r="560" spans="2:2" x14ac:dyDescent="0.2">
      <c r="B560" s="165"/>
    </row>
    <row r="561" spans="2:2" x14ac:dyDescent="0.2">
      <c r="B561" s="165"/>
    </row>
    <row r="562" spans="2:2" x14ac:dyDescent="0.2">
      <c r="B562" s="165"/>
    </row>
    <row r="563" spans="2:2" x14ac:dyDescent="0.2">
      <c r="B563" s="165"/>
    </row>
    <row r="564" spans="2:2" x14ac:dyDescent="0.2">
      <c r="B564" s="165"/>
    </row>
    <row r="565" spans="2:2" x14ac:dyDescent="0.2">
      <c r="B565" s="165"/>
    </row>
    <row r="566" spans="2:2" x14ac:dyDescent="0.2">
      <c r="B566" s="165"/>
    </row>
    <row r="567" spans="2:2" x14ac:dyDescent="0.2">
      <c r="B567" s="165"/>
    </row>
    <row r="568" spans="2:2" x14ac:dyDescent="0.2">
      <c r="B568" s="165"/>
    </row>
    <row r="569" spans="2:2" x14ac:dyDescent="0.2">
      <c r="B569" s="165"/>
    </row>
    <row r="570" spans="2:2" x14ac:dyDescent="0.2">
      <c r="B570" s="165"/>
    </row>
    <row r="571" spans="2:2" x14ac:dyDescent="0.2">
      <c r="B571" s="165"/>
    </row>
    <row r="572" spans="2:2" x14ac:dyDescent="0.2">
      <c r="B572" s="165"/>
    </row>
    <row r="573" spans="2:2" x14ac:dyDescent="0.2">
      <c r="B573" s="165"/>
    </row>
    <row r="574" spans="2:2" x14ac:dyDescent="0.2">
      <c r="B574" s="165"/>
    </row>
    <row r="575" spans="2:2" x14ac:dyDescent="0.2">
      <c r="B575" s="165"/>
    </row>
    <row r="576" spans="2:2" x14ac:dyDescent="0.2">
      <c r="B576" s="165"/>
    </row>
    <row r="577" spans="2:2" x14ac:dyDescent="0.2">
      <c r="B577" s="165"/>
    </row>
    <row r="578" spans="2:2" x14ac:dyDescent="0.2">
      <c r="B578" s="165"/>
    </row>
    <row r="579" spans="2:2" x14ac:dyDescent="0.2">
      <c r="B579" s="165"/>
    </row>
    <row r="580" spans="2:2" x14ac:dyDescent="0.2">
      <c r="B580" s="165"/>
    </row>
    <row r="581" spans="2:2" x14ac:dyDescent="0.2">
      <c r="B581" s="165"/>
    </row>
    <row r="582" spans="2:2" x14ac:dyDescent="0.2">
      <c r="B582" s="165"/>
    </row>
    <row r="583" spans="2:2" x14ac:dyDescent="0.2">
      <c r="B583" s="165"/>
    </row>
    <row r="584" spans="2:2" x14ac:dyDescent="0.2">
      <c r="B584" s="165"/>
    </row>
    <row r="585" spans="2:2" x14ac:dyDescent="0.2">
      <c r="B585" s="165"/>
    </row>
    <row r="586" spans="2:2" x14ac:dyDescent="0.2">
      <c r="B586" s="165"/>
    </row>
    <row r="587" spans="2:2" x14ac:dyDescent="0.2">
      <c r="B587" s="165"/>
    </row>
    <row r="588" spans="2:2" x14ac:dyDescent="0.2">
      <c r="B588" s="165"/>
    </row>
    <row r="589" spans="2:2" x14ac:dyDescent="0.2">
      <c r="B589" s="165"/>
    </row>
    <row r="590" spans="2:2" x14ac:dyDescent="0.2">
      <c r="B590" s="165"/>
    </row>
    <row r="591" spans="2:2" x14ac:dyDescent="0.2">
      <c r="B591" s="165"/>
    </row>
    <row r="592" spans="2:2" x14ac:dyDescent="0.2">
      <c r="B592" s="165"/>
    </row>
    <row r="593" spans="2:2" x14ac:dyDescent="0.2">
      <c r="B593" s="165"/>
    </row>
    <row r="594" spans="2:2" x14ac:dyDescent="0.2">
      <c r="B594" s="165"/>
    </row>
    <row r="595" spans="2:2" x14ac:dyDescent="0.2">
      <c r="B595" s="165"/>
    </row>
    <row r="596" spans="2:2" x14ac:dyDescent="0.2">
      <c r="B596" s="165"/>
    </row>
    <row r="597" spans="2:2" x14ac:dyDescent="0.2">
      <c r="B597" s="165"/>
    </row>
    <row r="598" spans="2:2" x14ac:dyDescent="0.2">
      <c r="B598" s="165"/>
    </row>
    <row r="599" spans="2:2" x14ac:dyDescent="0.2">
      <c r="B599" s="165"/>
    </row>
    <row r="600" spans="2:2" x14ac:dyDescent="0.2">
      <c r="B600" s="165"/>
    </row>
    <row r="601" spans="2:2" x14ac:dyDescent="0.2">
      <c r="B601" s="165"/>
    </row>
    <row r="602" spans="2:2" x14ac:dyDescent="0.2">
      <c r="B602" s="165"/>
    </row>
    <row r="603" spans="2:2" x14ac:dyDescent="0.2">
      <c r="B603" s="165"/>
    </row>
    <row r="604" spans="2:2" x14ac:dyDescent="0.2">
      <c r="B604" s="165"/>
    </row>
    <row r="605" spans="2:2" x14ac:dyDescent="0.2">
      <c r="B605" s="165"/>
    </row>
    <row r="606" spans="2:2" x14ac:dyDescent="0.2">
      <c r="B606" s="165"/>
    </row>
    <row r="607" spans="2:2" x14ac:dyDescent="0.2">
      <c r="B607" s="165"/>
    </row>
    <row r="608" spans="2:2" x14ac:dyDescent="0.2">
      <c r="B608" s="165"/>
    </row>
    <row r="609" spans="2:2" x14ac:dyDescent="0.2">
      <c r="B609" s="165"/>
    </row>
    <row r="610" spans="2:2" x14ac:dyDescent="0.2">
      <c r="B610" s="165"/>
    </row>
    <row r="611" spans="2:2" x14ac:dyDescent="0.2">
      <c r="B611" s="165"/>
    </row>
    <row r="612" spans="2:2" x14ac:dyDescent="0.2">
      <c r="B612" s="165"/>
    </row>
    <row r="613" spans="2:2" x14ac:dyDescent="0.2">
      <c r="B613" s="165"/>
    </row>
    <row r="614" spans="2:2" x14ac:dyDescent="0.2">
      <c r="B614" s="165"/>
    </row>
    <row r="615" spans="2:2" x14ac:dyDescent="0.2">
      <c r="B615" s="165"/>
    </row>
    <row r="616" spans="2:2" x14ac:dyDescent="0.2">
      <c r="B616" s="165"/>
    </row>
    <row r="617" spans="2:2" x14ac:dyDescent="0.2">
      <c r="B617" s="165"/>
    </row>
    <row r="618" spans="2:2" x14ac:dyDescent="0.2">
      <c r="B618" s="165"/>
    </row>
    <row r="619" spans="2:2" x14ac:dyDescent="0.2">
      <c r="B619" s="165"/>
    </row>
    <row r="620" spans="2:2" x14ac:dyDescent="0.2">
      <c r="B620" s="165"/>
    </row>
    <row r="621" spans="2:2" x14ac:dyDescent="0.2">
      <c r="B621" s="165"/>
    </row>
    <row r="622" spans="2:2" x14ac:dyDescent="0.2">
      <c r="B622" s="165"/>
    </row>
    <row r="623" spans="2:2" x14ac:dyDescent="0.2">
      <c r="B623" s="165"/>
    </row>
    <row r="624" spans="2:2" x14ac:dyDescent="0.2">
      <c r="B624" s="165"/>
    </row>
    <row r="625" spans="2:2" x14ac:dyDescent="0.2">
      <c r="B625" s="165"/>
    </row>
    <row r="626" spans="2:2" x14ac:dyDescent="0.2">
      <c r="B626" s="165"/>
    </row>
    <row r="627" spans="2:2" x14ac:dyDescent="0.2">
      <c r="B627" s="165"/>
    </row>
    <row r="628" spans="2:2" x14ac:dyDescent="0.2">
      <c r="B628" s="165"/>
    </row>
    <row r="629" spans="2:2" x14ac:dyDescent="0.2">
      <c r="B629" s="165"/>
    </row>
    <row r="630" spans="2:2" x14ac:dyDescent="0.2">
      <c r="B630" s="165"/>
    </row>
    <row r="631" spans="2:2" x14ac:dyDescent="0.2">
      <c r="B631" s="165"/>
    </row>
    <row r="632" spans="2:2" x14ac:dyDescent="0.2">
      <c r="B632" s="165"/>
    </row>
    <row r="633" spans="2:2" x14ac:dyDescent="0.2">
      <c r="B633" s="165"/>
    </row>
    <row r="634" spans="2:2" x14ac:dyDescent="0.2">
      <c r="B634" s="165"/>
    </row>
    <row r="635" spans="2:2" x14ac:dyDescent="0.2">
      <c r="B635" s="165"/>
    </row>
    <row r="636" spans="2:2" x14ac:dyDescent="0.2">
      <c r="B636" s="165"/>
    </row>
    <row r="637" spans="2:2" x14ac:dyDescent="0.2">
      <c r="B637" s="165"/>
    </row>
    <row r="638" spans="2:2" x14ac:dyDescent="0.2">
      <c r="B638" s="165"/>
    </row>
    <row r="639" spans="2:2" x14ac:dyDescent="0.2">
      <c r="B639" s="165"/>
    </row>
    <row r="640" spans="2:2" x14ac:dyDescent="0.2">
      <c r="B640" s="165"/>
    </row>
    <row r="641" spans="2:2" x14ac:dyDescent="0.2">
      <c r="B641" s="165"/>
    </row>
    <row r="642" spans="2:2" x14ac:dyDescent="0.2">
      <c r="B642" s="165"/>
    </row>
    <row r="643" spans="2:2" x14ac:dyDescent="0.2">
      <c r="B643" s="165"/>
    </row>
    <row r="644" spans="2:2" x14ac:dyDescent="0.2">
      <c r="B644" s="165"/>
    </row>
    <row r="645" spans="2:2" x14ac:dyDescent="0.2">
      <c r="B645" s="165"/>
    </row>
    <row r="646" spans="2:2" x14ac:dyDescent="0.2">
      <c r="B646" s="165"/>
    </row>
    <row r="647" spans="2:2" x14ac:dyDescent="0.2">
      <c r="B647" s="165"/>
    </row>
    <row r="648" spans="2:2" x14ac:dyDescent="0.2">
      <c r="B648" s="165"/>
    </row>
    <row r="649" spans="2:2" x14ac:dyDescent="0.2">
      <c r="B649" s="165"/>
    </row>
    <row r="650" spans="2:2" x14ac:dyDescent="0.2">
      <c r="B650" s="165"/>
    </row>
    <row r="651" spans="2:2" x14ac:dyDescent="0.2">
      <c r="B651" s="165"/>
    </row>
    <row r="652" spans="2:2" x14ac:dyDescent="0.2">
      <c r="B652" s="165"/>
    </row>
    <row r="653" spans="2:2" x14ac:dyDescent="0.2">
      <c r="B653" s="165"/>
    </row>
    <row r="654" spans="2:2" x14ac:dyDescent="0.2">
      <c r="B654" s="165"/>
    </row>
    <row r="655" spans="2:2" x14ac:dyDescent="0.2">
      <c r="B655" s="165"/>
    </row>
    <row r="656" spans="2:2" x14ac:dyDescent="0.2">
      <c r="B656" s="165"/>
    </row>
    <row r="657" spans="2:2" x14ac:dyDescent="0.2">
      <c r="B657" s="165"/>
    </row>
    <row r="658" spans="2:2" x14ac:dyDescent="0.2">
      <c r="B658" s="165"/>
    </row>
    <row r="659" spans="2:2" x14ac:dyDescent="0.2">
      <c r="B659" s="165"/>
    </row>
    <row r="660" spans="2:2" x14ac:dyDescent="0.2">
      <c r="B660" s="165"/>
    </row>
    <row r="661" spans="2:2" x14ac:dyDescent="0.2">
      <c r="B661" s="165"/>
    </row>
    <row r="662" spans="2:2" x14ac:dyDescent="0.2">
      <c r="B662" s="165"/>
    </row>
    <row r="663" spans="2:2" x14ac:dyDescent="0.2">
      <c r="B663" s="165"/>
    </row>
    <row r="664" spans="2:2" x14ac:dyDescent="0.2">
      <c r="B664" s="165"/>
    </row>
    <row r="665" spans="2:2" x14ac:dyDescent="0.2">
      <c r="B665" s="165"/>
    </row>
    <row r="666" spans="2:2" x14ac:dyDescent="0.2">
      <c r="B666" s="165"/>
    </row>
    <row r="667" spans="2:2" x14ac:dyDescent="0.2">
      <c r="B667" s="165"/>
    </row>
    <row r="668" spans="2:2" x14ac:dyDescent="0.2">
      <c r="B668" s="165"/>
    </row>
    <row r="669" spans="2:2" x14ac:dyDescent="0.2">
      <c r="B669" s="165"/>
    </row>
    <row r="670" spans="2:2" x14ac:dyDescent="0.2">
      <c r="B670" s="165"/>
    </row>
    <row r="671" spans="2:2" x14ac:dyDescent="0.2">
      <c r="B671" s="165"/>
    </row>
    <row r="672" spans="2:2" x14ac:dyDescent="0.2">
      <c r="B672" s="165"/>
    </row>
    <row r="673" spans="2:2" x14ac:dyDescent="0.2">
      <c r="B673" s="165"/>
    </row>
    <row r="674" spans="2:2" x14ac:dyDescent="0.2">
      <c r="B674" s="165"/>
    </row>
    <row r="675" spans="2:2" x14ac:dyDescent="0.2">
      <c r="B675" s="165"/>
    </row>
    <row r="676" spans="2:2" x14ac:dyDescent="0.2">
      <c r="B676" s="165"/>
    </row>
    <row r="677" spans="2:2" x14ac:dyDescent="0.2">
      <c r="B677" s="165"/>
    </row>
    <row r="678" spans="2:2" x14ac:dyDescent="0.2">
      <c r="B678" s="165"/>
    </row>
    <row r="679" spans="2:2" x14ac:dyDescent="0.2">
      <c r="B679" s="165"/>
    </row>
    <row r="680" spans="2:2" x14ac:dyDescent="0.2">
      <c r="B680" s="165"/>
    </row>
    <row r="681" spans="2:2" x14ac:dyDescent="0.2">
      <c r="B681" s="165"/>
    </row>
    <row r="682" spans="2:2" x14ac:dyDescent="0.2">
      <c r="B682" s="165"/>
    </row>
    <row r="683" spans="2:2" x14ac:dyDescent="0.2">
      <c r="B683" s="165"/>
    </row>
    <row r="684" spans="2:2" x14ac:dyDescent="0.2">
      <c r="B684" s="165"/>
    </row>
    <row r="685" spans="2:2" x14ac:dyDescent="0.2">
      <c r="B685" s="165"/>
    </row>
    <row r="686" spans="2:2" x14ac:dyDescent="0.2">
      <c r="B686" s="165"/>
    </row>
    <row r="687" spans="2:2" x14ac:dyDescent="0.2">
      <c r="B687" s="165"/>
    </row>
    <row r="688" spans="2:2" x14ac:dyDescent="0.2">
      <c r="B688" s="165"/>
    </row>
    <row r="689" spans="2:2" x14ac:dyDescent="0.2">
      <c r="B689" s="165"/>
    </row>
    <row r="690" spans="2:2" x14ac:dyDescent="0.2">
      <c r="B690" s="165"/>
    </row>
    <row r="691" spans="2:2" x14ac:dyDescent="0.2">
      <c r="B691" s="165"/>
    </row>
    <row r="692" spans="2:2" x14ac:dyDescent="0.2">
      <c r="B692" s="165"/>
    </row>
    <row r="693" spans="2:2" x14ac:dyDescent="0.2">
      <c r="B693" s="165"/>
    </row>
    <row r="694" spans="2:2" x14ac:dyDescent="0.2">
      <c r="B694" s="165"/>
    </row>
    <row r="695" spans="2:2" x14ac:dyDescent="0.2">
      <c r="B695" s="165"/>
    </row>
    <row r="696" spans="2:2" x14ac:dyDescent="0.2">
      <c r="B696" s="165"/>
    </row>
    <row r="697" spans="2:2" x14ac:dyDescent="0.2">
      <c r="B697" s="165"/>
    </row>
    <row r="698" spans="2:2" x14ac:dyDescent="0.2">
      <c r="B698" s="165"/>
    </row>
    <row r="699" spans="2:2" x14ac:dyDescent="0.2">
      <c r="B699" s="165"/>
    </row>
    <row r="700" spans="2:2" x14ac:dyDescent="0.2">
      <c r="B700" s="165"/>
    </row>
    <row r="701" spans="2:2" x14ac:dyDescent="0.2">
      <c r="B701" s="165"/>
    </row>
    <row r="702" spans="2:2" x14ac:dyDescent="0.2">
      <c r="B702" s="165"/>
    </row>
    <row r="703" spans="2:2" x14ac:dyDescent="0.2">
      <c r="B703" s="165"/>
    </row>
    <row r="704" spans="2:2" x14ac:dyDescent="0.2">
      <c r="B704" s="165"/>
    </row>
    <row r="705" spans="2:2" x14ac:dyDescent="0.2">
      <c r="B705" s="165"/>
    </row>
    <row r="706" spans="2:2" x14ac:dyDescent="0.2">
      <c r="B706" s="165"/>
    </row>
    <row r="707" spans="2:2" x14ac:dyDescent="0.2">
      <c r="B707" s="165"/>
    </row>
    <row r="708" spans="2:2" x14ac:dyDescent="0.2">
      <c r="B708" s="165"/>
    </row>
    <row r="709" spans="2:2" x14ac:dyDescent="0.2">
      <c r="B709" s="165"/>
    </row>
    <row r="710" spans="2:2" x14ac:dyDescent="0.2">
      <c r="B710" s="165"/>
    </row>
    <row r="711" spans="2:2" x14ac:dyDescent="0.2">
      <c r="B711" s="165"/>
    </row>
    <row r="712" spans="2:2" x14ac:dyDescent="0.2">
      <c r="B712" s="165"/>
    </row>
    <row r="713" spans="2:2" x14ac:dyDescent="0.2">
      <c r="B713" s="165"/>
    </row>
    <row r="714" spans="2:2" x14ac:dyDescent="0.2">
      <c r="B714" s="165"/>
    </row>
    <row r="715" spans="2:2" x14ac:dyDescent="0.2">
      <c r="B715" s="165"/>
    </row>
    <row r="716" spans="2:2" x14ac:dyDescent="0.2">
      <c r="B716" s="165"/>
    </row>
    <row r="717" spans="2:2" x14ac:dyDescent="0.2">
      <c r="B717" s="165"/>
    </row>
    <row r="718" spans="2:2" x14ac:dyDescent="0.2">
      <c r="B718" s="165"/>
    </row>
    <row r="719" spans="2:2" x14ac:dyDescent="0.2">
      <c r="B719" s="165"/>
    </row>
    <row r="720" spans="2:2" x14ac:dyDescent="0.2">
      <c r="B720" s="165"/>
    </row>
    <row r="721" spans="2:2" x14ac:dyDescent="0.2">
      <c r="B721" s="165"/>
    </row>
    <row r="722" spans="2:2" x14ac:dyDescent="0.2">
      <c r="B722" s="165"/>
    </row>
    <row r="723" spans="2:2" x14ac:dyDescent="0.2">
      <c r="B723" s="165"/>
    </row>
    <row r="724" spans="2:2" x14ac:dyDescent="0.2">
      <c r="B724" s="165"/>
    </row>
    <row r="725" spans="2:2" x14ac:dyDescent="0.2">
      <c r="B725" s="165"/>
    </row>
  </sheetData>
  <sheetProtection algorithmName="SHA-512" hashValue="FFbY3BSjNw7Hfego2IhGyIFgbW0gAMQ9yqZh1xuV6D5z44PaNSnP8BZ9F+UYfDiomfaSbrOYLbe5OiGlh0YCQA==" saltValue="Slbd7fal3Fa87IORe07/sg==" spinCount="100000" sheet="1" objects="1" scenarios="1"/>
  <conditionalFormatting sqref="G76 G5 G87:G1048576">
    <cfRule type="cellIs" dxfId="159" priority="190" operator="equal">
      <formula>"Selection"</formula>
    </cfRule>
    <cfRule type="cellIs" dxfId="158" priority="191" operator="equal">
      <formula>"Input"</formula>
    </cfRule>
  </conditionalFormatting>
  <conditionalFormatting sqref="G63">
    <cfRule type="cellIs" dxfId="157" priority="170" operator="equal">
      <formula>"Selection"</formula>
    </cfRule>
    <cfRule type="cellIs" dxfId="156" priority="171" operator="equal">
      <formula>"Input"</formula>
    </cfRule>
  </conditionalFormatting>
  <conditionalFormatting sqref="D68 D72 D81:D87">
    <cfRule type="cellIs" dxfId="155" priority="143" operator="equal">
      <formula>"Quarterly"</formula>
    </cfRule>
  </conditionalFormatting>
  <conditionalFormatting sqref="D69">
    <cfRule type="cellIs" dxfId="154" priority="142" operator="equal">
      <formula>"Quarterly"</formula>
    </cfRule>
  </conditionalFormatting>
  <conditionalFormatting sqref="D71">
    <cfRule type="cellIs" dxfId="153" priority="141" operator="equal">
      <formula>"Quarterly"</formula>
    </cfRule>
  </conditionalFormatting>
  <conditionalFormatting sqref="G6">
    <cfRule type="cellIs" dxfId="152" priority="137" operator="equal">
      <formula>"Selection"</formula>
    </cfRule>
    <cfRule type="cellIs" dxfId="151" priority="138" operator="equal">
      <formula>"Input"</formula>
    </cfRule>
  </conditionalFormatting>
  <conditionalFormatting sqref="G7">
    <cfRule type="cellIs" dxfId="150" priority="135" operator="equal">
      <formula>"Selection"</formula>
    </cfRule>
    <cfRule type="cellIs" dxfId="149" priority="136" operator="equal">
      <formula>"Input"</formula>
    </cfRule>
  </conditionalFormatting>
  <conditionalFormatting sqref="G8">
    <cfRule type="cellIs" dxfId="148" priority="133" operator="equal">
      <formula>"Selection"</formula>
    </cfRule>
    <cfRule type="cellIs" dxfId="147" priority="134" operator="equal">
      <formula>"Input"</formula>
    </cfRule>
  </conditionalFormatting>
  <conditionalFormatting sqref="G9">
    <cfRule type="cellIs" dxfId="146" priority="131" operator="equal">
      <formula>"Selection"</formula>
    </cfRule>
    <cfRule type="cellIs" dxfId="145" priority="132" operator="equal">
      <formula>"Input"</formula>
    </cfRule>
  </conditionalFormatting>
  <conditionalFormatting sqref="G10">
    <cfRule type="cellIs" dxfId="144" priority="129" operator="equal">
      <formula>"Selection"</formula>
    </cfRule>
    <cfRule type="cellIs" dxfId="143" priority="130" operator="equal">
      <formula>"Input"</formula>
    </cfRule>
  </conditionalFormatting>
  <conditionalFormatting sqref="G11">
    <cfRule type="cellIs" dxfId="142" priority="127" operator="equal">
      <formula>"Selection"</formula>
    </cfRule>
    <cfRule type="cellIs" dxfId="141" priority="128" operator="equal">
      <formula>"Input"</formula>
    </cfRule>
  </conditionalFormatting>
  <conditionalFormatting sqref="G12">
    <cfRule type="cellIs" dxfId="140" priority="125" operator="equal">
      <formula>"Selection"</formula>
    </cfRule>
    <cfRule type="cellIs" dxfId="139" priority="126" operator="equal">
      <formula>"Input"</formula>
    </cfRule>
  </conditionalFormatting>
  <conditionalFormatting sqref="G13">
    <cfRule type="cellIs" dxfId="138" priority="123" operator="equal">
      <formula>"Selection"</formula>
    </cfRule>
    <cfRule type="cellIs" dxfId="137" priority="124" operator="equal">
      <formula>"Input"</formula>
    </cfRule>
  </conditionalFormatting>
  <conditionalFormatting sqref="G14">
    <cfRule type="cellIs" dxfId="136" priority="121" operator="equal">
      <formula>"Selection"</formula>
    </cfRule>
    <cfRule type="cellIs" dxfId="135" priority="122" operator="equal">
      <formula>"Input"</formula>
    </cfRule>
  </conditionalFormatting>
  <conditionalFormatting sqref="G15">
    <cfRule type="cellIs" dxfId="134" priority="119" operator="equal">
      <formula>"Selection"</formula>
    </cfRule>
    <cfRule type="cellIs" dxfId="133" priority="120" operator="equal">
      <formula>"Input"</formula>
    </cfRule>
  </conditionalFormatting>
  <conditionalFormatting sqref="G16">
    <cfRule type="cellIs" dxfId="132" priority="117" operator="equal">
      <formula>"Selection"</formula>
    </cfRule>
    <cfRule type="cellIs" dxfId="131" priority="118" operator="equal">
      <formula>"Input"</formula>
    </cfRule>
  </conditionalFormatting>
  <conditionalFormatting sqref="G17">
    <cfRule type="cellIs" dxfId="130" priority="115" operator="equal">
      <formula>"Selection"</formula>
    </cfRule>
    <cfRule type="cellIs" dxfId="129" priority="116" operator="equal">
      <formula>"Input"</formula>
    </cfRule>
  </conditionalFormatting>
  <conditionalFormatting sqref="G18">
    <cfRule type="cellIs" dxfId="128" priority="113" operator="equal">
      <formula>"Selection"</formula>
    </cfRule>
    <cfRule type="cellIs" dxfId="127" priority="114" operator="equal">
      <formula>"Input"</formula>
    </cfRule>
  </conditionalFormatting>
  <conditionalFormatting sqref="G19">
    <cfRule type="cellIs" dxfId="126" priority="111" operator="equal">
      <formula>"Selection"</formula>
    </cfRule>
    <cfRule type="cellIs" dxfId="125" priority="112" operator="equal">
      <formula>"Input"</formula>
    </cfRule>
  </conditionalFormatting>
  <conditionalFormatting sqref="G20">
    <cfRule type="cellIs" dxfId="124" priority="109" operator="equal">
      <formula>"Selection"</formula>
    </cfRule>
    <cfRule type="cellIs" dxfId="123" priority="110" operator="equal">
      <formula>"Input"</formula>
    </cfRule>
  </conditionalFormatting>
  <conditionalFormatting sqref="G22">
    <cfRule type="cellIs" dxfId="122" priority="107" operator="equal">
      <formula>"Selection"</formula>
    </cfRule>
    <cfRule type="cellIs" dxfId="121" priority="108" operator="equal">
      <formula>"Input"</formula>
    </cfRule>
  </conditionalFormatting>
  <conditionalFormatting sqref="G21">
    <cfRule type="cellIs" dxfId="120" priority="105" operator="equal">
      <formula>"Selection"</formula>
    </cfRule>
    <cfRule type="cellIs" dxfId="119" priority="106" operator="equal">
      <formula>"Input"</formula>
    </cfRule>
  </conditionalFormatting>
  <conditionalFormatting sqref="G23">
    <cfRule type="cellIs" dxfId="118" priority="103" operator="equal">
      <formula>"Selection"</formula>
    </cfRule>
    <cfRule type="cellIs" dxfId="117" priority="104" operator="equal">
      <formula>"Input"</formula>
    </cfRule>
  </conditionalFormatting>
  <conditionalFormatting sqref="G25:G26">
    <cfRule type="cellIs" dxfId="116" priority="101" operator="equal">
      <formula>"Selection"</formula>
    </cfRule>
    <cfRule type="cellIs" dxfId="115" priority="102" operator="equal">
      <formula>"Input"</formula>
    </cfRule>
  </conditionalFormatting>
  <conditionalFormatting sqref="G24">
    <cfRule type="cellIs" dxfId="114" priority="99" operator="equal">
      <formula>"Selection"</formula>
    </cfRule>
    <cfRule type="cellIs" dxfId="113" priority="100" operator="equal">
      <formula>"Input"</formula>
    </cfRule>
  </conditionalFormatting>
  <conditionalFormatting sqref="G27:G29">
    <cfRule type="cellIs" dxfId="112" priority="97" operator="equal">
      <formula>"Selection"</formula>
    </cfRule>
    <cfRule type="cellIs" dxfId="111" priority="98" operator="equal">
      <formula>"Input"</formula>
    </cfRule>
  </conditionalFormatting>
  <conditionalFormatting sqref="G30">
    <cfRule type="cellIs" dxfId="110" priority="95" operator="equal">
      <formula>"Selection"</formula>
    </cfRule>
    <cfRule type="cellIs" dxfId="109" priority="96" operator="equal">
      <formula>"Input"</formula>
    </cfRule>
  </conditionalFormatting>
  <conditionalFormatting sqref="G34 G31">
    <cfRule type="cellIs" dxfId="108" priority="93" operator="equal">
      <formula>"Selection"</formula>
    </cfRule>
    <cfRule type="cellIs" dxfId="107" priority="94" operator="equal">
      <formula>"Input"</formula>
    </cfRule>
  </conditionalFormatting>
  <conditionalFormatting sqref="G33">
    <cfRule type="cellIs" dxfId="106" priority="91" operator="equal">
      <formula>"Selection"</formula>
    </cfRule>
    <cfRule type="cellIs" dxfId="105" priority="92" operator="equal">
      <formula>"Input"</formula>
    </cfRule>
  </conditionalFormatting>
  <conditionalFormatting sqref="G35">
    <cfRule type="cellIs" dxfId="104" priority="89" operator="equal">
      <formula>"Selection"</formula>
    </cfRule>
    <cfRule type="cellIs" dxfId="103" priority="90" operator="equal">
      <formula>"Input"</formula>
    </cfRule>
  </conditionalFormatting>
  <conditionalFormatting sqref="G32">
    <cfRule type="cellIs" dxfId="102" priority="87" operator="equal">
      <formula>"Selection"</formula>
    </cfRule>
    <cfRule type="cellIs" dxfId="101" priority="88" operator="equal">
      <formula>"Input"</formula>
    </cfRule>
  </conditionalFormatting>
  <conditionalFormatting sqref="G36">
    <cfRule type="cellIs" dxfId="100" priority="85" operator="equal">
      <formula>"Selection"</formula>
    </cfRule>
    <cfRule type="cellIs" dxfId="99" priority="86" operator="equal">
      <formula>"Input"</formula>
    </cfRule>
  </conditionalFormatting>
  <conditionalFormatting sqref="G37:G38">
    <cfRule type="cellIs" dxfId="98" priority="83" operator="equal">
      <formula>"Selection"</formula>
    </cfRule>
    <cfRule type="cellIs" dxfId="97" priority="84" operator="equal">
      <formula>"Input"</formula>
    </cfRule>
  </conditionalFormatting>
  <conditionalFormatting sqref="G41">
    <cfRule type="cellIs" dxfId="96" priority="81" operator="equal">
      <formula>"Selection"</formula>
    </cfRule>
    <cfRule type="cellIs" dxfId="95" priority="82" operator="equal">
      <formula>"Input"</formula>
    </cfRule>
  </conditionalFormatting>
  <conditionalFormatting sqref="G39:G40">
    <cfRule type="cellIs" dxfId="94" priority="79" operator="equal">
      <formula>"Selection"</formula>
    </cfRule>
    <cfRule type="cellIs" dxfId="93" priority="80" operator="equal">
      <formula>"Input"</formula>
    </cfRule>
  </conditionalFormatting>
  <conditionalFormatting sqref="G42:G43">
    <cfRule type="cellIs" dxfId="92" priority="77" operator="equal">
      <formula>"Selection"</formula>
    </cfRule>
    <cfRule type="cellIs" dxfId="91" priority="78" operator="equal">
      <formula>"Input"</formula>
    </cfRule>
  </conditionalFormatting>
  <conditionalFormatting sqref="G53:G54 G44:G50">
    <cfRule type="cellIs" dxfId="90" priority="75" operator="equal">
      <formula>"Selection"</formula>
    </cfRule>
    <cfRule type="cellIs" dxfId="89" priority="76" operator="equal">
      <formula>"Input"</formula>
    </cfRule>
  </conditionalFormatting>
  <conditionalFormatting sqref="G56 G59">
    <cfRule type="cellIs" dxfId="88" priority="73" operator="equal">
      <formula>"Selection"</formula>
    </cfRule>
    <cfRule type="cellIs" dxfId="87" priority="74" operator="equal">
      <formula>"Input"</formula>
    </cfRule>
  </conditionalFormatting>
  <conditionalFormatting sqref="G51">
    <cfRule type="cellIs" dxfId="86" priority="71" operator="equal">
      <formula>"Selection"</formula>
    </cfRule>
    <cfRule type="cellIs" dxfId="85" priority="72" operator="equal">
      <formula>"Input"</formula>
    </cfRule>
  </conditionalFormatting>
  <conditionalFormatting sqref="G57:G58">
    <cfRule type="cellIs" dxfId="84" priority="69" operator="equal">
      <formula>"Selection"</formula>
    </cfRule>
    <cfRule type="cellIs" dxfId="83" priority="70" operator="equal">
      <formula>"Input"</formula>
    </cfRule>
  </conditionalFormatting>
  <conditionalFormatting sqref="G52">
    <cfRule type="cellIs" dxfId="82" priority="67" operator="equal">
      <formula>"Selection"</formula>
    </cfRule>
    <cfRule type="cellIs" dxfId="81" priority="68" operator="equal">
      <formula>"Input"</formula>
    </cfRule>
  </conditionalFormatting>
  <conditionalFormatting sqref="G55">
    <cfRule type="cellIs" dxfId="80" priority="65" operator="equal">
      <formula>"Selection"</formula>
    </cfRule>
    <cfRule type="cellIs" dxfId="79" priority="66" operator="equal">
      <formula>"Input"</formula>
    </cfRule>
  </conditionalFormatting>
  <conditionalFormatting sqref="G60:G62">
    <cfRule type="cellIs" dxfId="78" priority="63" operator="equal">
      <formula>"Selection"</formula>
    </cfRule>
    <cfRule type="cellIs" dxfId="77" priority="64" operator="equal">
      <formula>"Input"</formula>
    </cfRule>
  </conditionalFormatting>
  <conditionalFormatting sqref="G65:G66">
    <cfRule type="cellIs" dxfId="76" priority="61" operator="equal">
      <formula>"Selection"</formula>
    </cfRule>
    <cfRule type="cellIs" dxfId="75" priority="62" operator="equal">
      <formula>"Input"</formula>
    </cfRule>
  </conditionalFormatting>
  <conditionalFormatting sqref="G64">
    <cfRule type="cellIs" dxfId="74" priority="59" operator="equal">
      <formula>"Selection"</formula>
    </cfRule>
    <cfRule type="cellIs" dxfId="73" priority="60" operator="equal">
      <formula>"Input"</formula>
    </cfRule>
  </conditionalFormatting>
  <conditionalFormatting sqref="G67:G68">
    <cfRule type="cellIs" dxfId="72" priority="57" operator="equal">
      <formula>"Selection"</formula>
    </cfRule>
    <cfRule type="cellIs" dxfId="71" priority="58" operator="equal">
      <formula>"Input"</formula>
    </cfRule>
  </conditionalFormatting>
  <conditionalFormatting sqref="G69:G70">
    <cfRule type="cellIs" dxfId="70" priority="55" operator="equal">
      <formula>"Selection"</formula>
    </cfRule>
    <cfRule type="cellIs" dxfId="69" priority="56" operator="equal">
      <formula>"Input"</formula>
    </cfRule>
  </conditionalFormatting>
  <conditionalFormatting sqref="G71:G72">
    <cfRule type="cellIs" dxfId="68" priority="53" operator="equal">
      <formula>"Selection"</formula>
    </cfRule>
    <cfRule type="cellIs" dxfId="67" priority="54" operator="equal">
      <formula>"Input"</formula>
    </cfRule>
  </conditionalFormatting>
  <conditionalFormatting sqref="G73:G75">
    <cfRule type="cellIs" dxfId="66" priority="51" operator="equal">
      <formula>"Selection"</formula>
    </cfRule>
    <cfRule type="cellIs" dxfId="65" priority="52" operator="equal">
      <formula>"Input"</formula>
    </cfRule>
  </conditionalFormatting>
  <conditionalFormatting sqref="G77">
    <cfRule type="cellIs" dxfId="64" priority="49" operator="equal">
      <formula>"Selection"</formula>
    </cfRule>
    <cfRule type="cellIs" dxfId="63" priority="50" operator="equal">
      <formula>"Input"</formula>
    </cfRule>
  </conditionalFormatting>
  <conditionalFormatting sqref="G79">
    <cfRule type="cellIs" dxfId="62" priority="47" operator="equal">
      <formula>"Selection"</formula>
    </cfRule>
    <cfRule type="cellIs" dxfId="61" priority="48" operator="equal">
      <formula>"Input"</formula>
    </cfRule>
  </conditionalFormatting>
  <conditionalFormatting sqref="G80">
    <cfRule type="cellIs" dxfId="60" priority="45" operator="equal">
      <formula>"Selection"</formula>
    </cfRule>
    <cfRule type="cellIs" dxfId="59" priority="46" operator="equal">
      <formula>"Input"</formula>
    </cfRule>
  </conditionalFormatting>
  <conditionalFormatting sqref="G78">
    <cfRule type="cellIs" dxfId="58" priority="43" operator="equal">
      <formula>"Selection"</formula>
    </cfRule>
    <cfRule type="cellIs" dxfId="57" priority="44" operator="equal">
      <formula>"Input"</formula>
    </cfRule>
  </conditionalFormatting>
  <conditionalFormatting sqref="G81">
    <cfRule type="cellIs" dxfId="56" priority="41" operator="equal">
      <formula>"Selection"</formula>
    </cfRule>
    <cfRule type="cellIs" dxfId="55" priority="42" operator="equal">
      <formula>"Input"</formula>
    </cfRule>
  </conditionalFormatting>
  <conditionalFormatting sqref="G82">
    <cfRule type="cellIs" dxfId="54" priority="39" operator="equal">
      <formula>"Selection"</formula>
    </cfRule>
    <cfRule type="cellIs" dxfId="53" priority="40" operator="equal">
      <formula>"Input"</formula>
    </cfRule>
  </conditionalFormatting>
  <conditionalFormatting sqref="G83">
    <cfRule type="cellIs" dxfId="52" priority="37" operator="equal">
      <formula>"Selection"</formula>
    </cfRule>
    <cfRule type="cellIs" dxfId="51" priority="38" operator="equal">
      <formula>"Input"</formula>
    </cfRule>
  </conditionalFormatting>
  <conditionalFormatting sqref="G84">
    <cfRule type="cellIs" dxfId="50" priority="35" operator="equal">
      <formula>"Selection"</formula>
    </cfRule>
    <cfRule type="cellIs" dxfId="49" priority="36" operator="equal">
      <formula>"Input"</formula>
    </cfRule>
  </conditionalFormatting>
  <conditionalFormatting sqref="G85">
    <cfRule type="cellIs" dxfId="48" priority="33" operator="equal">
      <formula>"Selection"</formula>
    </cfRule>
    <cfRule type="cellIs" dxfId="47" priority="34" operator="equal">
      <formula>"Input"</formula>
    </cfRule>
  </conditionalFormatting>
  <conditionalFormatting sqref="B6:C86">
    <cfRule type="containsText" dxfId="46" priority="30" operator="containsText" text="Please fill in data">
      <formula>NOT(ISERROR(SEARCH("Please fill in data",B6)))</formula>
    </cfRule>
  </conditionalFormatting>
  <conditionalFormatting sqref="E6:F86">
    <cfRule type="containsText" dxfId="45" priority="29" operator="containsText" text="Please fill in data">
      <formula>NOT(ISERROR(SEARCH("Please fill in data",E6)))</formula>
    </cfRule>
  </conditionalFormatting>
  <conditionalFormatting sqref="H6:J86">
    <cfRule type="containsText" dxfId="44" priority="28" operator="containsText" text="Please fill in data">
      <formula>NOT(ISERROR(SEARCH("Please fill in data",H6)))</formula>
    </cfRule>
  </conditionalFormatting>
  <conditionalFormatting sqref="K6:L86">
    <cfRule type="containsText" dxfId="43" priority="27" operator="containsText" text="Please fill in data">
      <formula>NOT(ISERROR(SEARCH("Please fill in data",K6)))</formula>
    </cfRule>
  </conditionalFormatting>
  <conditionalFormatting sqref="M6:P86">
    <cfRule type="containsText" dxfId="42" priority="26" operator="containsText" text="Please fill in data">
      <formula>NOT(ISERROR(SEARCH("Please fill in data",M6)))</formula>
    </cfRule>
  </conditionalFormatting>
  <conditionalFormatting sqref="D6:D9">
    <cfRule type="cellIs" dxfId="41" priority="25" operator="equal">
      <formula>"Quarterly"</formula>
    </cfRule>
  </conditionalFormatting>
  <conditionalFormatting sqref="D10">
    <cfRule type="cellIs" dxfId="40" priority="24" operator="equal">
      <formula>"Quarterly"</formula>
    </cfRule>
  </conditionalFormatting>
  <conditionalFormatting sqref="D11:D15">
    <cfRule type="cellIs" dxfId="39" priority="23" operator="equal">
      <formula>"Quarterly"</formula>
    </cfRule>
  </conditionalFormatting>
  <conditionalFormatting sqref="D16">
    <cfRule type="cellIs" dxfId="38" priority="22" operator="equal">
      <formula>"Quarterly"</formula>
    </cfRule>
  </conditionalFormatting>
  <conditionalFormatting sqref="D17:D18">
    <cfRule type="cellIs" dxfId="37" priority="21" operator="equal">
      <formula>"Quarterly"</formula>
    </cfRule>
  </conditionalFormatting>
  <conditionalFormatting sqref="D22:D23">
    <cfRule type="cellIs" dxfId="36" priority="20" operator="equal">
      <formula>"Quarterly"</formula>
    </cfRule>
  </conditionalFormatting>
  <conditionalFormatting sqref="D25:D27">
    <cfRule type="cellIs" dxfId="35" priority="19" operator="equal">
      <formula>"Quarterly"</formula>
    </cfRule>
  </conditionalFormatting>
  <conditionalFormatting sqref="D31:D36">
    <cfRule type="cellIs" dxfId="34" priority="18" operator="equal">
      <formula>"Quarterly"</formula>
    </cfRule>
  </conditionalFormatting>
  <conditionalFormatting sqref="D61:D63">
    <cfRule type="cellIs" dxfId="33" priority="17" operator="equal">
      <formula>"Quarterly"</formula>
    </cfRule>
  </conditionalFormatting>
  <conditionalFormatting sqref="D65:D66">
    <cfRule type="cellIs" dxfId="32" priority="16" operator="equal">
      <formula>"Quarterly"</formula>
    </cfRule>
  </conditionalFormatting>
  <conditionalFormatting sqref="D74:D77">
    <cfRule type="cellIs" dxfId="31" priority="15" operator="equal">
      <formula>"Quarterly"</formula>
    </cfRule>
  </conditionalFormatting>
  <conditionalFormatting sqref="D79:D80">
    <cfRule type="cellIs" dxfId="30" priority="14" operator="equal">
      <formula>"Quarterly"</formula>
    </cfRule>
  </conditionalFormatting>
  <conditionalFormatting sqref="D20:D21">
    <cfRule type="cellIs" dxfId="29" priority="13" operator="equal">
      <formula>"Quarterly"</formula>
    </cfRule>
  </conditionalFormatting>
  <conditionalFormatting sqref="D28">
    <cfRule type="cellIs" dxfId="28" priority="12" operator="equal">
      <formula>"Quarterly"</formula>
    </cfRule>
  </conditionalFormatting>
  <conditionalFormatting sqref="D53:D54">
    <cfRule type="cellIs" dxfId="27" priority="11" operator="equal">
      <formula>"Quarterly"</formula>
    </cfRule>
  </conditionalFormatting>
  <conditionalFormatting sqref="D55:D60">
    <cfRule type="cellIs" dxfId="26" priority="10" operator="equal">
      <formula>"Quarterly"</formula>
    </cfRule>
  </conditionalFormatting>
  <conditionalFormatting sqref="D73">
    <cfRule type="cellIs" dxfId="25" priority="9" operator="equal">
      <formula>"Quarterly"</formula>
    </cfRule>
  </conditionalFormatting>
  <conditionalFormatting sqref="D19">
    <cfRule type="cellIs" dxfId="24" priority="8" operator="equal">
      <formula>"Quarterly"</formula>
    </cfRule>
  </conditionalFormatting>
  <conditionalFormatting sqref="D24">
    <cfRule type="cellIs" dxfId="23" priority="7" operator="equal">
      <formula>"Quarterly"</formula>
    </cfRule>
  </conditionalFormatting>
  <conditionalFormatting sqref="D29">
    <cfRule type="cellIs" dxfId="22" priority="6" operator="equal">
      <formula>"Quarterly"</formula>
    </cfRule>
  </conditionalFormatting>
  <conditionalFormatting sqref="D30">
    <cfRule type="cellIs" dxfId="21" priority="5" operator="equal">
      <formula>"Quarterly"</formula>
    </cfRule>
  </conditionalFormatting>
  <conditionalFormatting sqref="D37:D52">
    <cfRule type="cellIs" dxfId="20" priority="4" operator="equal">
      <formula>"Quarterly"</formula>
    </cfRule>
  </conditionalFormatting>
  <conditionalFormatting sqref="D64">
    <cfRule type="cellIs" dxfId="19" priority="3" operator="equal">
      <formula>"Quarterly"</formula>
    </cfRule>
  </conditionalFormatting>
  <conditionalFormatting sqref="D78">
    <cfRule type="cellIs" dxfId="18" priority="2" operator="equal">
      <formula>"Quarterly"</formula>
    </cfRule>
  </conditionalFormatting>
  <conditionalFormatting sqref="G86">
    <cfRule type="containsText" dxfId="17" priority="1" operator="containsText" text="Please fill in data">
      <formula>NOT(ISERROR(SEARCH("Please fill in data",G86)))</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46</vt:i4>
      </vt:variant>
    </vt:vector>
  </HeadingPairs>
  <TitlesOfParts>
    <vt:vector size="56" baseType="lpstr">
      <vt:lpstr>INREVContactDetails</vt:lpstr>
      <vt:lpstr>FrontPage</vt:lpstr>
      <vt:lpstr>Sheet2</vt:lpstr>
      <vt:lpstr>DataCollectionSheet</vt:lpstr>
      <vt:lpstr>Definitions</vt:lpstr>
      <vt:lpstr>DropDownOptions</vt:lpstr>
      <vt:lpstr>TermsofUse&amp;Disclaimer</vt:lpstr>
      <vt:lpstr>Syntax Errors Validation Rules</vt:lpstr>
      <vt:lpstr>Business Logic Validation Rules</vt:lpstr>
      <vt:lpstr>INREV Outlier Validation Rules</vt:lpstr>
      <vt:lpstr>AccountingBasis</vt:lpstr>
      <vt:lpstr>AccountingStandard</vt:lpstr>
      <vt:lpstr>AgedCare</vt:lpstr>
      <vt:lpstr>Agricultural</vt:lpstr>
      <vt:lpstr>AnyPartialAcquisitions</vt:lpstr>
      <vt:lpstr>AnyPartialDispositions</vt:lpstr>
      <vt:lpstr>AppraisalType</vt:lpstr>
      <vt:lpstr>Asset_Financing</vt:lpstr>
      <vt:lpstr>AssetLifeCycle</vt:lpstr>
      <vt:lpstr>AssetReportingCurrency</vt:lpstr>
      <vt:lpstr>AssetType</vt:lpstr>
      <vt:lpstr>Country</vt:lpstr>
      <vt:lpstr>DebtValuationBasis</vt:lpstr>
      <vt:lpstr>Education</vt:lpstr>
      <vt:lpstr>FinalDispositionType</vt:lpstr>
      <vt:lpstr>FundStructure</vt:lpstr>
      <vt:lpstr>FundStyle</vt:lpstr>
      <vt:lpstr>HealthCare</vt:lpstr>
      <vt:lpstr>Hotel</vt:lpstr>
      <vt:lpstr>IndustrialLogistics</vt:lpstr>
      <vt:lpstr>Leisure</vt:lpstr>
      <vt:lpstr>MasterColFirst</vt:lpstr>
      <vt:lpstr>MasterDefCol</vt:lpstr>
      <vt:lpstr>MasterDefinitions</vt:lpstr>
      <vt:lpstr>Office</vt:lpstr>
      <vt:lpstr>OtherRealEstateType</vt:lpstr>
      <vt:lpstr>OwnerOccupied</vt:lpstr>
      <vt:lpstr>OwnershipType</vt:lpstr>
      <vt:lpstr>Parking</vt:lpstr>
      <vt:lpstr>PartOfVehicle</vt:lpstr>
      <vt:lpstr>'SDDS Tables'!Port</vt:lpstr>
      <vt:lpstr>'SDDS Tables'!Print_Area</vt:lpstr>
      <vt:lpstr>ReportingFrequency</vt:lpstr>
      <vt:lpstr>Residential</vt:lpstr>
      <vt:lpstr>Retail</vt:lpstr>
      <vt:lpstr>'SDDS Tables'!SCP</vt:lpstr>
      <vt:lpstr>'SDDS Tables'!SCPa</vt:lpstr>
      <vt:lpstr>'SDDS Tables'!SCPb</vt:lpstr>
      <vt:lpstr>'SDDS Tables'!SCPc</vt:lpstr>
      <vt:lpstr>'SDDS Tables'!SCPd</vt:lpstr>
      <vt:lpstr>StudentHousing</vt:lpstr>
      <vt:lpstr>UnitAreaMeasurement</vt:lpstr>
      <vt:lpstr>ValuationBasis</vt:lpstr>
      <vt:lpstr>ValuationStandard</vt:lpstr>
      <vt:lpstr>VehicleReportingCurrency</vt:lpstr>
      <vt:lpstr>VehicleType</vt:lpstr>
    </vt:vector>
  </TitlesOfParts>
  <Company>INREV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 Vuong</dc:creator>
  <cp:lastModifiedBy>Tafadzwa Nyabadza</cp:lastModifiedBy>
  <cp:lastPrinted>2017-12-06T09:24:45Z</cp:lastPrinted>
  <dcterms:created xsi:type="dcterms:W3CDTF">2014-11-20T09:39:51Z</dcterms:created>
  <dcterms:modified xsi:type="dcterms:W3CDTF">2020-03-16T12:22:44Z</dcterms:modified>
</cp:coreProperties>
</file>