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7.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8.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9.xml" ContentType="application/vnd.openxmlformats-officedocument.drawing+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0.xml" ContentType="application/vnd.openxmlformats-officedocument.drawing+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1.xml" ContentType="application/vnd.openxmlformats-officedocument.drawing+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2.xml" ContentType="application/vnd.openxmlformats-officedocument.drawing+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3.xml" ContentType="application/vnd.openxmlformats-officedocument.drawing+xml"/>
  <Override PartName="/xl/charts/chart3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4.xml" ContentType="application/vnd.openxmlformats-officedocument.drawing+xml"/>
  <Override PartName="/xl/charts/chart34.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5.xml" ContentType="application/vnd.openxmlformats-officedocument.drawing+xml"/>
  <Override PartName="/xl/charts/chart3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7.xml" ContentType="application/vnd.openxmlformats-officedocument.drawing+xml"/>
  <Override PartName="/xl/charts/chart37.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8.xml" ContentType="application/vnd.openxmlformats-officedocument.drawing+xml"/>
  <Override PartName="/xl/charts/chart38.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9.xml" ContentType="application/vnd.openxmlformats-officedocument.drawing+xml"/>
  <Override PartName="/xl/charts/chart39.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0.xml" ContentType="application/vnd.openxmlformats-officedocument.drawing+xml"/>
  <Override PartName="/xl/charts/chart40.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1.xml" ContentType="application/vnd.openxmlformats-officedocument.drawing+xml"/>
  <Override PartName="/xl/charts/chart41.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2.xml" ContentType="application/vnd.openxmlformats-officedocument.drawing+xml"/>
  <Override PartName="/xl/charts/chart42.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3.xml" ContentType="application/vnd.openxmlformats-officedocument.drawing+xml"/>
  <Override PartName="/xl/charts/chart43.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4.xml" ContentType="application/vnd.openxmlformats-officedocument.drawing+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hidePivotFieldList="1" autoCompressPictures="0"/>
  <mc:AlternateContent xmlns:mc="http://schemas.openxmlformats.org/markup-compatibility/2006">
    <mc:Choice Requires="x15">
      <x15ac:absPath xmlns:x15ac="http://schemas.microsoft.com/office/spreadsheetml/2010/11/ac" url="https://inrev.sharepoint.com/sites/INREVTeam/Shared Documents/INREV Research/2. Capital Raising Survey/Capital Raising 2022/Excel supplement/"/>
    </mc:Choice>
  </mc:AlternateContent>
  <xr:revisionPtr revIDLastSave="1414" documentId="8_{BC847A80-D6EC-46F5-95DA-44107D17D9AB}" xr6:coauthVersionLast="47" xr6:coauthVersionMax="47" xr10:uidLastSave="{1809505F-3519-4165-B6CF-3E199725F7AF}"/>
  <bookViews>
    <workbookView xWindow="30612" yWindow="-108" windowWidth="30936" windowHeight="16896" xr2:uid="{8527413F-C942-4D07-BB35-35F3A1585272}"/>
  </bookViews>
  <sheets>
    <sheet name="ContactDetails" sheetId="27" r:id="rId1"/>
    <sheet name="Frontpage" sheetId="28" r:id="rId2"/>
    <sheet name="TableofContents" sheetId="21" r:id="rId3"/>
    <sheet name="KeyFig (1)" sheetId="242" r:id="rId4"/>
    <sheet name="KeyFig (2)" sheetId="267" r:id="rId5"/>
    <sheet name="KeyFig (3)" sheetId="313" r:id="rId6"/>
    <sheet name="KeyFig (4)" sheetId="268" r:id="rId7"/>
    <sheet name="KeyFig (5)" sheetId="282" r:id="rId8"/>
    <sheet name="KeyFig (6)" sheetId="369" r:id="rId9"/>
    <sheet name="KeyFig (7)" sheetId="317" r:id="rId10"/>
    <sheet name="Figure (1)" sheetId="274" r:id="rId11"/>
    <sheet name="Figure (2)" sheetId="322" r:id="rId12"/>
    <sheet name="Figure (3)" sheetId="269" r:id="rId13"/>
    <sheet name="Figure (4)" sheetId="270" r:id="rId14"/>
    <sheet name="Figure (5)" sheetId="302" r:id="rId15"/>
    <sheet name="Figure (6)" sheetId="318" r:id="rId16"/>
    <sheet name="Figure (7)" sheetId="309" r:id="rId17"/>
    <sheet name="Figure (8)" sheetId="294" r:id="rId18"/>
    <sheet name="Figure (9)" sheetId="290" r:id="rId19"/>
    <sheet name="Figure (10)" sheetId="295" r:id="rId20"/>
    <sheet name="Figure (11)" sheetId="296" r:id="rId21"/>
    <sheet name="Figure (12)" sheetId="297" r:id="rId22"/>
    <sheet name="European sections" sheetId="363" r:id="rId23"/>
    <sheet name="Figure (13)" sheetId="298" r:id="rId24"/>
    <sheet name="Figure (14)" sheetId="299" r:id="rId25"/>
    <sheet name="Figure (15)" sheetId="323" r:id="rId26"/>
    <sheet name="Figure (16)" sheetId="336" r:id="rId27"/>
    <sheet name="Figure (17)" sheetId="340" r:id="rId28"/>
    <sheet name="Figure (18)" sheetId="360" r:id="rId29"/>
    <sheet name="Figure (19)" sheetId="361" r:id="rId30"/>
    <sheet name="Figure (20)" sheetId="341" r:id="rId31"/>
    <sheet name="Figure (21)" sheetId="343" r:id="rId32"/>
    <sheet name="Figure (22)" sheetId="345" r:id="rId33"/>
    <sheet name="Figure (23)" sheetId="367" r:id="rId34"/>
    <sheet name="Figure (24)" sheetId="346" r:id="rId35"/>
    <sheet name="Figure (25)" sheetId="347" r:id="rId36"/>
    <sheet name="Figure (26)" sheetId="348" r:id="rId37"/>
    <sheet name="Figure (27)" sheetId="366" r:id="rId38"/>
    <sheet name="Figure (28)" sheetId="365" r:id="rId39"/>
    <sheet name="Additional Figures" sheetId="362" r:id="rId40"/>
    <sheet name="Additional Figure (1)" sheetId="275" r:id="rId41"/>
    <sheet name="Additional Figure (2)" sheetId="276" r:id="rId42"/>
    <sheet name="Additional Figure (3)" sheetId="319" r:id="rId43"/>
    <sheet name="Additional Figure (4)" sheetId="321" r:id="rId44"/>
    <sheet name="Additional Figure (5)" sheetId="303" r:id="rId45"/>
    <sheet name="Additional Figure (6)" sheetId="283" r:id="rId46"/>
    <sheet name="Additional Figure (7)" sheetId="293" r:id="rId47"/>
    <sheet name="Additional Figure (8)" sheetId="289" r:id="rId48"/>
    <sheet name="Additional Figure (9)" sheetId="287" r:id="rId49"/>
    <sheet name="Additional Figure (10)" sheetId="300" r:id="rId50"/>
    <sheet name="Additional Figure (11)" sheetId="342" r:id="rId51"/>
    <sheet name="Additional Figure (12)" sheetId="344" r:id="rId52"/>
    <sheet name="Additional Figure (13)" sheetId="349" r:id="rId53"/>
    <sheet name="TermsofUse&amp;Disclaimer" sheetId="370" r:id="rId54"/>
  </sheets>
  <externalReferences>
    <externalReference r:id="rId55"/>
  </externalReferences>
  <definedNames>
    <definedName name="RMITeam" localSheetId="37">[1]ContactDetails!$B$9:$B$11</definedName>
    <definedName name="RMITeam" localSheetId="38">[1]ContactDetails!$B$9:$B$11</definedName>
    <definedName name="RMITeam">ContactDetails!$B$9:$B$11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349" l="1"/>
  <c r="A40" i="21"/>
  <c r="A41" i="21" s="1"/>
  <c r="A42" i="21" s="1"/>
  <c r="A43" i="21" s="1"/>
  <c r="A44" i="21" s="1"/>
  <c r="A45" i="21" s="1"/>
  <c r="A46" i="21" s="1"/>
  <c r="A47" i="21" s="1"/>
  <c r="A48" i="21" s="1"/>
  <c r="A49" i="21" s="1"/>
  <c r="A50" i="21" s="1"/>
  <c r="A51" i="21" s="1"/>
  <c r="A52" i="21" s="1"/>
  <c r="A53" i="21" s="1"/>
  <c r="A12" i="21"/>
  <c r="H13" i="369"/>
  <c r="G13" i="369"/>
  <c r="F13" i="369"/>
  <c r="E13" i="369"/>
  <c r="D13" i="369"/>
  <c r="C13" i="369"/>
  <c r="C13" i="282"/>
  <c r="D53" i="21"/>
  <c r="D39" i="21"/>
  <c r="D24" i="21"/>
  <c r="D52" i="21"/>
  <c r="D16" i="21"/>
  <c r="D45" i="21"/>
  <c r="D35" i="21"/>
  <c r="D21" i="21"/>
  <c r="D46" i="21"/>
  <c r="D49" i="21"/>
  <c r="D23" i="21"/>
  <c r="D41" i="21"/>
  <c r="D15" i="21"/>
  <c r="D26" i="21"/>
  <c r="D18" i="21"/>
  <c r="D29" i="21"/>
  <c r="D6" i="21"/>
  <c r="D11" i="21"/>
  <c r="D14" i="21"/>
  <c r="D40" i="21"/>
  <c r="D19" i="21"/>
  <c r="D25" i="21"/>
  <c r="D8" i="21"/>
  <c r="D13" i="21"/>
  <c r="D34" i="21"/>
  <c r="D51" i="21"/>
  <c r="D42" i="21"/>
  <c r="D7" i="21"/>
  <c r="D17" i="21"/>
  <c r="D50" i="21"/>
  <c r="D28" i="21"/>
  <c r="D30" i="21"/>
  <c r="D44" i="21"/>
  <c r="D31" i="21"/>
  <c r="D10" i="21"/>
  <c r="D37" i="21"/>
  <c r="D36" i="21"/>
  <c r="D32" i="21"/>
  <c r="D43" i="21"/>
  <c r="D20" i="21"/>
  <c r="D27" i="21"/>
  <c r="D22" i="21"/>
  <c r="D12" i="21"/>
  <c r="D33" i="21"/>
  <c r="D47" i="21"/>
  <c r="D48" i="21"/>
  <c r="D38" i="21"/>
  <c r="D9" i="21"/>
  <c r="B1" i="289" l="1"/>
  <c r="B1" i="275"/>
  <c r="B1" i="336"/>
  <c r="B1" i="323"/>
  <c r="B1" i="299"/>
  <c r="B1" i="298"/>
  <c r="B1" i="296"/>
  <c r="B1" i="295"/>
  <c r="B1" i="294"/>
  <c r="B1" i="309"/>
  <c r="B1" i="318"/>
  <c r="B1" i="302"/>
  <c r="B1" i="269"/>
  <c r="B1" i="322"/>
  <c r="B1" i="274"/>
  <c r="B1" i="367"/>
  <c r="B1" i="365" l="1"/>
  <c r="B1" i="366"/>
  <c r="B1" i="297"/>
  <c r="B1" i="342" l="1"/>
  <c r="B1" i="300"/>
  <c r="B1" i="290"/>
  <c r="B1" i="287"/>
  <c r="B1" i="293"/>
  <c r="B1" i="283"/>
  <c r="B1" i="303"/>
  <c r="B1" i="270"/>
  <c r="B1" i="321"/>
  <c r="B1" i="319"/>
  <c r="B1" i="276"/>
  <c r="B1" i="361" l="1"/>
  <c r="B1" i="340"/>
  <c r="A13" i="21" l="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B1" i="360"/>
  <c r="B1" i="348" l="1"/>
  <c r="B1" i="347"/>
  <c r="B1" i="346"/>
  <c r="B1" i="345"/>
  <c r="B1" i="344"/>
  <c r="B1" i="343"/>
  <c r="B1" i="341"/>
  <c r="C5" i="28" l="1"/>
  <c r="B1" i="28" l="1"/>
  <c r="B1" i="21"/>
</calcChain>
</file>

<file path=xl/sharedStrings.xml><?xml version="1.0" encoding="utf-8"?>
<sst xmlns="http://schemas.openxmlformats.org/spreadsheetml/2006/main" count="679" uniqueCount="362">
  <si>
    <t>Sheet Name</t>
  </si>
  <si>
    <t>Sheet Title</t>
  </si>
  <si>
    <t>Contact details</t>
  </si>
  <si>
    <t>Senior Research &amp; Analytics Manager</t>
  </si>
  <si>
    <t>Date last updated:</t>
  </si>
  <si>
    <t>Requested by:</t>
  </si>
  <si>
    <t>Prepared by:</t>
  </si>
  <si>
    <t>Director of Research &amp; Market Information</t>
  </si>
  <si>
    <t>Source:</t>
  </si>
  <si>
    <t>Reference:</t>
  </si>
  <si>
    <t>Please reference the source at all times</t>
  </si>
  <si>
    <t>INREV Research &amp; Market Information team contact details</t>
  </si>
  <si>
    <t>Connor van Leeuwen</t>
  </si>
  <si>
    <t>Research &amp; Analytics Analyst</t>
  </si>
  <si>
    <t>Global</t>
  </si>
  <si>
    <t>Germany</t>
  </si>
  <si>
    <t>Netherlands</t>
  </si>
  <si>
    <t>Spain</t>
  </si>
  <si>
    <t>Ireland</t>
  </si>
  <si>
    <t>Luxembourg</t>
  </si>
  <si>
    <t>United Kingdom</t>
  </si>
  <si>
    <t>Australia</t>
  </si>
  <si>
    <t>Portugal</t>
  </si>
  <si>
    <t>Japan</t>
  </si>
  <si>
    <t>Sweden</t>
  </si>
  <si>
    <t>Norway</t>
  </si>
  <si>
    <t>Placement agent</t>
  </si>
  <si>
    <t>Investors contacting you directly</t>
  </si>
  <si>
    <t>Your own direct relationship with investors</t>
  </si>
  <si>
    <t>Other</t>
  </si>
  <si>
    <t>Yes</t>
  </si>
  <si>
    <t>No</t>
  </si>
  <si>
    <t>Track record</t>
  </si>
  <si>
    <t>Alignment of interest</t>
  </si>
  <si>
    <t>Fund manager reputation</t>
  </si>
  <si>
    <t>Associated costs</t>
  </si>
  <si>
    <t>Corporate governance framework</t>
  </si>
  <si>
    <t>Increase</t>
  </si>
  <si>
    <t>Decrease</t>
  </si>
  <si>
    <t>No change</t>
  </si>
  <si>
    <t>Positive impact</t>
  </si>
  <si>
    <t>Negative impact</t>
  </si>
  <si>
    <t>No impact</t>
  </si>
  <si>
    <t>Fund manager domicile</t>
  </si>
  <si>
    <t>United States</t>
  </si>
  <si>
    <t>Denmark</t>
  </si>
  <si>
    <t>Hong Kong</t>
  </si>
  <si>
    <t>Singapore</t>
  </si>
  <si>
    <t>Viet Nam</t>
  </si>
  <si>
    <t>Region</t>
  </si>
  <si>
    <t>Asia Pacific</t>
  </si>
  <si>
    <t>Europe</t>
  </si>
  <si>
    <t>Africa</t>
  </si>
  <si>
    <t>Bermuda</t>
  </si>
  <si>
    <t>North America</t>
  </si>
  <si>
    <t>China</t>
  </si>
  <si>
    <t>Finland</t>
  </si>
  <si>
    <t>France</t>
  </si>
  <si>
    <t>Italy</t>
  </si>
  <si>
    <t>Korea, Republic Of</t>
  </si>
  <si>
    <t>Russian Federation</t>
  </si>
  <si>
    <t>Switzerland</t>
  </si>
  <si>
    <t>Number of respondents</t>
  </si>
  <si>
    <t>South America</t>
  </si>
  <si>
    <t>Not reported</t>
  </si>
  <si>
    <t>Total</t>
  </si>
  <si>
    <t>Pension funds</t>
  </si>
  <si>
    <t>Insurance companies</t>
  </si>
  <si>
    <t>Government institutions</t>
  </si>
  <si>
    <t>Funds of funds</t>
  </si>
  <si>
    <t>Reasons why no capital was raised</t>
  </si>
  <si>
    <t>Methods of capital raising by fund manager domicile</t>
  </si>
  <si>
    <t>Total equity raised by fund manager domicile</t>
  </si>
  <si>
    <t>Equity raised by vehicle type by value</t>
  </si>
  <si>
    <t>Non-listed funds</t>
  </si>
  <si>
    <t>Separate accounts investing directly</t>
  </si>
  <si>
    <t>Separate accounts investing into indirect</t>
  </si>
  <si>
    <t>Non-listed debt products</t>
  </si>
  <si>
    <t>Sovereign wealth funds</t>
  </si>
  <si>
    <t>Charities, foundations, non-profit organisations</t>
  </si>
  <si>
    <t>High net worth individuals / Family offices</t>
  </si>
  <si>
    <t>European</t>
  </si>
  <si>
    <t>North American</t>
  </si>
  <si>
    <t>South American</t>
  </si>
  <si>
    <t>African</t>
  </si>
  <si>
    <t>Year</t>
  </si>
  <si>
    <t>% of equity raised</t>
  </si>
  <si>
    <t>Total equity raised by regional strategy and fund manager domicile</t>
  </si>
  <si>
    <t/>
  </si>
  <si>
    <t>€ billion</t>
  </si>
  <si>
    <t>Undecided</t>
  </si>
  <si>
    <t>Invested</t>
  </si>
  <si>
    <t>All managers</t>
  </si>
  <si>
    <t>Section</t>
  </si>
  <si>
    <t>Joint ventures and club deals</t>
  </si>
  <si>
    <t>KeyFig (1)</t>
  </si>
  <si>
    <t>KeyFig (2)</t>
  </si>
  <si>
    <t>KeyFig (3)</t>
  </si>
  <si>
    <t xml:space="preserve">Asia Pacific strategy </t>
  </si>
  <si>
    <t xml:space="preserve">European strategy </t>
  </si>
  <si>
    <t xml:space="preserve">North American strategy </t>
  </si>
  <si>
    <t xml:space="preserve">Global strategy </t>
  </si>
  <si>
    <t xml:space="preserve">South American strategy </t>
  </si>
  <si>
    <t xml:space="preserve">African strategy </t>
  </si>
  <si>
    <t>KeyFig (4)</t>
  </si>
  <si>
    <t>KeyFig (5)</t>
  </si>
  <si>
    <t>Non-listed/commingled real estate funds/private REITs</t>
  </si>
  <si>
    <t>Separate accounts investing directly into real estate</t>
  </si>
  <si>
    <t>Separate accounts investing into indirect vehicles</t>
  </si>
  <si>
    <t>KeyFig (7)</t>
  </si>
  <si>
    <t>Figure (1)</t>
  </si>
  <si>
    <t>Figure (2)</t>
  </si>
  <si>
    <t>Figure (3)</t>
  </si>
  <si>
    <t>Figure (4)</t>
  </si>
  <si>
    <t>Figure (5)</t>
  </si>
  <si>
    <t>Figure (6)</t>
  </si>
  <si>
    <t>Figure (7)</t>
  </si>
  <si>
    <t>Figure (8)</t>
  </si>
  <si>
    <t>Figure (9)</t>
  </si>
  <si>
    <t>Figure (10)</t>
  </si>
  <si>
    <t>Figure (11)</t>
  </si>
  <si>
    <t>Figure (12)</t>
  </si>
  <si>
    <t>Figure (13)</t>
  </si>
  <si>
    <t>Figure (14)</t>
  </si>
  <si>
    <t xml:space="preserve"> Non-listed/commingled real estate funds/private REITs</t>
  </si>
  <si>
    <t xml:space="preserve"> Separate accounts investing directly into real estate</t>
  </si>
  <si>
    <t xml:space="preserve"> Separate accounts investing into indirect vehicles</t>
  </si>
  <si>
    <t xml:space="preserve"> Joint ventures and club deals</t>
  </si>
  <si>
    <t xml:space="preserve"> Funds of funds</t>
  </si>
  <si>
    <t xml:space="preserve"> Non-listed debt products</t>
  </si>
  <si>
    <t>Figure (15)</t>
  </si>
  <si>
    <t xml:space="preserve">Charities, foundations, non-profit organisations </t>
  </si>
  <si>
    <t>High net worth individuals /Family offices</t>
  </si>
  <si>
    <t>Figure (16)</t>
  </si>
  <si>
    <t>Figure (17)</t>
  </si>
  <si>
    <t>Figure (18)</t>
  </si>
  <si>
    <t>Figure (19)</t>
  </si>
  <si>
    <t>Figure (20)</t>
  </si>
  <si>
    <t>Figure (21)</t>
  </si>
  <si>
    <t>Figure (22)</t>
  </si>
  <si>
    <t>Figure (23)</t>
  </si>
  <si>
    <t>Figure (24)</t>
  </si>
  <si>
    <t>Figure (25)</t>
  </si>
  <si>
    <t>Office</t>
  </si>
  <si>
    <t>Retail</t>
  </si>
  <si>
    <t>Figure (26)</t>
  </si>
  <si>
    <t>Figure (27)</t>
  </si>
  <si>
    <t>Figure (28)</t>
  </si>
  <si>
    <t>Richard Buytendijk</t>
  </si>
  <si>
    <t>Research &amp; Analytics Manager</t>
  </si>
  <si>
    <t>Melle Simonis</t>
  </si>
  <si>
    <t>melle.simonis@inrev.org</t>
  </si>
  <si>
    <t>Belgium</t>
  </si>
  <si>
    <t>Reporting year</t>
  </si>
  <si>
    <t>Not invested</t>
  </si>
  <si>
    <t>0</t>
  </si>
  <si>
    <t>Sovereign wealth funds and government institutions</t>
  </si>
  <si>
    <t>Non-listed/ commingled real estate funds/private REITs</t>
  </si>
  <si>
    <t>Student housing</t>
  </si>
  <si>
    <t>Mixed strategies</t>
  </si>
  <si>
    <t>Open end</t>
  </si>
  <si>
    <t>Closed end</t>
  </si>
  <si>
    <t>Annual total return (%)</t>
  </si>
  <si>
    <t>Annua total return (%) Unfrozen capital raised</t>
  </si>
  <si>
    <t>Total capital raised (€ Billion, LHS)</t>
  </si>
  <si>
    <t>Core</t>
  </si>
  <si>
    <t>Opportunity</t>
  </si>
  <si>
    <t>Value added</t>
  </si>
  <si>
    <t>INREV universe</t>
  </si>
  <si>
    <t>multi country - multi sector</t>
  </si>
  <si>
    <t>multi country - single sector</t>
  </si>
  <si>
    <t>single country - multi sector</t>
  </si>
  <si>
    <t>single country - single sector</t>
  </si>
  <si>
    <t>Nordics</t>
  </si>
  <si>
    <t>Multi country</t>
  </si>
  <si>
    <t>Industrial / Logistics</t>
  </si>
  <si>
    <t>Residential</t>
  </si>
  <si>
    <t>Hotel</t>
  </si>
  <si>
    <t>Multi sector</t>
  </si>
  <si>
    <t>Parking</t>
  </si>
  <si>
    <t>Mixed</t>
  </si>
  <si>
    <t>Aged care</t>
  </si>
  <si>
    <t>Development Residential</t>
  </si>
  <si>
    <t>Leisure</t>
  </si>
  <si>
    <t>Student Housing</t>
  </si>
  <si>
    <t>Health Care</t>
  </si>
  <si>
    <t>&gt; 60%</t>
  </si>
  <si>
    <t>≤ 40%</t>
  </si>
  <si>
    <t>&gt; 40% - ≤ 60%</t>
  </si>
  <si>
    <t>Unspecified</t>
  </si>
  <si>
    <t>Proportion of total equity raised</t>
  </si>
  <si>
    <t>Opportunistic</t>
  </si>
  <si>
    <t>Senior debt</t>
  </si>
  <si>
    <t>Junior and other subordinated debt</t>
  </si>
  <si>
    <t>Mezzanine debt</t>
  </si>
  <si>
    <t>European strategy: capital raised by investment style and vehicle type</t>
  </si>
  <si>
    <t>% of total capital raised</t>
  </si>
  <si>
    <t>Capital raised by regional strategy and by investment manager domicile by number of vehicles</t>
  </si>
  <si>
    <t>Capital raised by vehicle type and by regional strategy by number of vehicles</t>
  </si>
  <si>
    <t>Global strategy: capital raised by investor type</t>
  </si>
  <si>
    <t>Global strategy: capital raised by vehicle type</t>
  </si>
  <si>
    <t>Global strategy: capital raised by investor domicile</t>
  </si>
  <si>
    <t>European strategy: capital raised by investor type</t>
  </si>
  <si>
    <t>European strategy: capital raised by vehicle type</t>
  </si>
  <si>
    <t>European strategy: capital raised by investor type and vehicle type</t>
  </si>
  <si>
    <t>European strategy: capital raised by vehicle type and investor type</t>
  </si>
  <si>
    <t>Capital raised for European non-listed real estate funds</t>
  </si>
  <si>
    <t>Capital raised for European non-listed real estate funds by style</t>
  </si>
  <si>
    <t>Capital raised for European non-listed real estate funds by structure</t>
  </si>
  <si>
    <t>Capital raised for European non-listed real estate funds by vintage year</t>
  </si>
  <si>
    <t>Capital raised for European non-listed real estate funds by country strategy</t>
  </si>
  <si>
    <t>Capital raised for European non-listed real estate funds by sector strategy</t>
  </si>
  <si>
    <t>Capital raised for European non-listed real estate funds by country and sector strategy</t>
  </si>
  <si>
    <t>Capital raised by European non-listed closed end funds by style</t>
  </si>
  <si>
    <t>Global capital raising activity</t>
  </si>
  <si>
    <t>Capital raised for European non-listed real estate funds by maximum target loan-to-value</t>
  </si>
  <si>
    <t>No product available at that moment / equity available to be deployed*</t>
  </si>
  <si>
    <t>Capital raised and invested for non-listed real estate</t>
  </si>
  <si>
    <t>Iryna Pylypchuk</t>
  </si>
  <si>
    <t>Iryna.pylypchuk@inrev.org</t>
  </si>
  <si>
    <t>richard.buytendijk@inrev.org</t>
  </si>
  <si>
    <t>connor.vanleeuwen@inrev.org</t>
  </si>
  <si>
    <t>Jeanne Besner</t>
  </si>
  <si>
    <t>jeanne.besner@inrev.org</t>
  </si>
  <si>
    <t>Capital Raising Survey 202</t>
  </si>
  <si>
    <t>Jose Monsalve</t>
  </si>
  <si>
    <t>jose.monsalve@inrev.org</t>
  </si>
  <si>
    <t>Source: ANREV / INREV / NCREIF Capital Raising Survey 2022</t>
  </si>
  <si>
    <t>Source: INREV Quarterly Fund Index Q4 2021, INREV Vehicle Universe (capital raising figures are based on unfrozen historical data and may be subject to change)</t>
  </si>
  <si>
    <t>Single sector</t>
  </si>
  <si>
    <t>Industrial/logistics</t>
  </si>
  <si>
    <t>Residential/multi family/apartments</t>
  </si>
  <si>
    <t>Senior living/aged care/health care</t>
  </si>
  <si>
    <t>Hotel/leisure</t>
  </si>
  <si>
    <t>Main sector</t>
  </si>
  <si>
    <t>Alternative sectors</t>
  </si>
  <si>
    <t>TOTAL</t>
  </si>
  <si>
    <t>European strategy: capital raised by sector strategy and vehicle type</t>
  </si>
  <si>
    <t>Single country</t>
  </si>
  <si>
    <t>Non-listed real estate equity</t>
  </si>
  <si>
    <t>Non-listed real estate debt</t>
  </si>
  <si>
    <t>L</t>
  </si>
  <si>
    <t>2011 - 2013</t>
  </si>
  <si>
    <t>2014 - 2016</t>
  </si>
  <si>
    <t>2017 - 2019</t>
  </si>
  <si>
    <t>Research &amp; Analytics Associate</t>
  </si>
  <si>
    <t>LEFT BLANK INTENTIONALLY</t>
  </si>
  <si>
    <t>Capital raised for investment in non-listed real estate by regional strategy </t>
  </si>
  <si>
    <t>Capital raised in 2021 (RHS)</t>
  </si>
  <si>
    <t>5 year average annual capital raised (RHS)</t>
  </si>
  <si>
    <t>Non-listed/commingled real estate funds/private REITs (LHS)</t>
  </si>
  <si>
    <t>Separate accounts investing into indirect vehicles (LHS)</t>
  </si>
  <si>
    <t>Joint ventures and club deals (LHS)</t>
  </si>
  <si>
    <t>Funds of funds (LHS)</t>
  </si>
  <si>
    <t>Non-listed debt products (LHS)</t>
  </si>
  <si>
    <t>Total capital raised global strategies (RHS)</t>
  </si>
  <si>
    <t>Pension funds (LHS)</t>
  </si>
  <si>
    <t>Insurance companies (LHS)</t>
  </si>
  <si>
    <t>Government institutions (LHS)</t>
  </si>
  <si>
    <t>Sovereign wealth funds (LHS)</t>
  </si>
  <si>
    <t>Charities, foundations, non-profit organisations (LHS)</t>
  </si>
  <si>
    <t>High net worth individuals / Family offices (LHS)</t>
  </si>
  <si>
    <t>Other (LHS)</t>
  </si>
  <si>
    <t>Total capital raised European strategies (RHS)</t>
  </si>
  <si>
    <t>High net worth individuals /Family offices (25)</t>
  </si>
  <si>
    <t>Charities, foundations, non-profit organisations  (19)</t>
  </si>
  <si>
    <t>Government institutions (6)</t>
  </si>
  <si>
    <t>Funds of funds (34)</t>
  </si>
  <si>
    <t>Pension funds (81)</t>
  </si>
  <si>
    <t>Other (48)</t>
  </si>
  <si>
    <t>Sovereign wealth funds (11)</t>
  </si>
  <si>
    <t>Insurance companies (63)</t>
  </si>
  <si>
    <t>Multi sector*</t>
  </si>
  <si>
    <t>INREV Quartely Fund Index Total Return (12-months rolling) (%, RHS)</t>
  </si>
  <si>
    <t>&lt;2011</t>
  </si>
  <si>
    <t>2020 - 2021</t>
  </si>
  <si>
    <t>Number of vehicles that raised capital by regional strategy</t>
  </si>
  <si>
    <t>Capital raised for European non-listed real estate  debt funds by source of capital</t>
  </si>
  <si>
    <t>Capital raised by vehicle type</t>
  </si>
  <si>
    <t>Capital raised by regional strategy and investment manager domicile</t>
  </si>
  <si>
    <t>Capital raised by vehicle type and regional strategy</t>
  </si>
  <si>
    <t>Capital raised by investor type</t>
  </si>
  <si>
    <t>Capital raised by investor domicile</t>
  </si>
  <si>
    <t>Number of European non-listed real estate funds that raised capital, by country and sector strategy</t>
  </si>
  <si>
    <t>Total capital raised (in € billion)</t>
  </si>
  <si>
    <t>The following charts are in addition to those published in the report</t>
  </si>
  <si>
    <r>
      <t>Total capital raised (in €</t>
    </r>
    <r>
      <rPr>
        <sz val="7.2"/>
        <color theme="1"/>
        <rFont val="Open Sans"/>
        <family val="2"/>
        <scheme val="major"/>
      </rPr>
      <t xml:space="preserve"> billion)</t>
    </r>
  </si>
  <si>
    <r>
      <t xml:space="preserve">Notes: Based on the reported value of </t>
    </r>
    <r>
      <rPr>
        <sz val="10"/>
        <color theme="1"/>
        <rFont val="Arial"/>
        <family val="2"/>
      </rPr>
      <t>€</t>
    </r>
    <r>
      <rPr>
        <sz val="10"/>
        <color theme="1"/>
        <rFont val="Open Sans"/>
        <family val="2"/>
      </rPr>
      <t>16 billion in 2021</t>
    </r>
  </si>
  <si>
    <r>
      <t>Sample size for this breakdown deviates from the total capital raised for global strategies (</t>
    </r>
    <r>
      <rPr>
        <sz val="10"/>
        <color theme="1"/>
        <rFont val="Arial"/>
        <family val="2"/>
      </rPr>
      <t>€</t>
    </r>
    <r>
      <rPr>
        <sz val="10"/>
        <color theme="1"/>
        <rFont val="Open Sans"/>
        <family val="2"/>
      </rPr>
      <t>56 billion) as for some submissions the breakdowns by investor type and vehicle type were not disclosed</t>
    </r>
  </si>
  <si>
    <r>
      <t xml:space="preserve">Notes: Based on the reported value of </t>
    </r>
    <r>
      <rPr>
        <sz val="10"/>
        <color theme="1"/>
        <rFont val="Arial"/>
        <family val="2"/>
      </rPr>
      <t>€</t>
    </r>
    <r>
      <rPr>
        <sz val="10"/>
        <color theme="1"/>
        <rFont val="Open Sans"/>
        <family val="2"/>
      </rPr>
      <t>189 billion</t>
    </r>
  </si>
  <si>
    <r>
      <t xml:space="preserve">Notes: Based on the reported value of </t>
    </r>
    <r>
      <rPr>
        <sz val="10"/>
        <color theme="1"/>
        <rFont val="Arial"/>
        <family val="2"/>
      </rPr>
      <t>€254</t>
    </r>
    <r>
      <rPr>
        <sz val="10"/>
        <color theme="1"/>
        <rFont val="Open Sans"/>
        <family val="2"/>
      </rPr>
      <t xml:space="preserve"> billion</t>
    </r>
  </si>
  <si>
    <r>
      <t xml:space="preserve">Notes: Percentages may not total 100 due to rounding. Based on the reported value of </t>
    </r>
    <r>
      <rPr>
        <sz val="10"/>
        <color theme="1"/>
        <rFont val="Arial"/>
        <family val="2"/>
      </rPr>
      <t>€</t>
    </r>
    <r>
      <rPr>
        <sz val="10"/>
        <color theme="1"/>
        <rFont val="Open Sans"/>
        <family val="2"/>
      </rPr>
      <t>15 billion in 2021.</t>
    </r>
  </si>
  <si>
    <r>
      <t xml:space="preserve">Notes: Based on the reported value of </t>
    </r>
    <r>
      <rPr>
        <sz val="10"/>
        <color theme="1"/>
        <rFont val="Arial"/>
        <family val="2"/>
      </rPr>
      <t>€65</t>
    </r>
    <r>
      <rPr>
        <sz val="10"/>
        <color theme="1"/>
        <rFont val="Open Sans"/>
        <family val="2"/>
      </rPr>
      <t xml:space="preserve"> billion</t>
    </r>
  </si>
  <si>
    <t>Notes: Based on the reported value of €56 billion</t>
  </si>
  <si>
    <r>
      <t xml:space="preserve">Noes: Based on the reported value of </t>
    </r>
    <r>
      <rPr>
        <sz val="10"/>
        <color theme="1"/>
        <rFont val="Arial"/>
        <family val="2"/>
      </rPr>
      <t>€</t>
    </r>
    <r>
      <rPr>
        <sz val="10"/>
        <color theme="1"/>
        <rFont val="Open Sans"/>
        <family val="2"/>
      </rPr>
      <t>55 billion. Main sectors include Offices, Industrial/Logitics, Residential/multi family/apartments, Retail</t>
    </r>
  </si>
  <si>
    <r>
      <t xml:space="preserve">Noes: Based on the reported value of </t>
    </r>
    <r>
      <rPr>
        <sz val="10"/>
        <color theme="1"/>
        <rFont val="Arial"/>
        <family val="2"/>
      </rPr>
      <t>€</t>
    </r>
    <r>
      <rPr>
        <sz val="10"/>
        <color theme="1"/>
        <rFont val="Open Sans"/>
        <family val="2"/>
      </rPr>
      <t>56 billion</t>
    </r>
  </si>
  <si>
    <r>
      <t>Source: INREV Vehicle Universe (capital raising figures are based on unfrozen historical data and may be subject to change)</t>
    </r>
    <r>
      <rPr>
        <sz val="8"/>
        <color theme="1"/>
        <rFont val="Open Sans"/>
        <family val="2"/>
        <scheme val="major"/>
      </rPr>
      <t> </t>
    </r>
  </si>
  <si>
    <r>
      <t>Source: INREV Vehicle Universe (capital raising figures are based on unfrozen historical data and may be subject to change</t>
    </r>
    <r>
      <rPr>
        <sz val="8"/>
        <color theme="1"/>
        <rFont val="Open Sans"/>
        <family val="2"/>
        <scheme val="major"/>
      </rPr>
      <t> </t>
    </r>
  </si>
  <si>
    <t>in %</t>
  </si>
  <si>
    <t>Capital raised</t>
  </si>
  <si>
    <r>
      <t xml:space="preserve">in </t>
    </r>
    <r>
      <rPr>
        <b/>
        <sz val="10"/>
        <color theme="0"/>
        <rFont val="Arial"/>
        <family val="2"/>
      </rPr>
      <t>€</t>
    </r>
    <r>
      <rPr>
        <b/>
        <sz val="7"/>
        <color theme="0"/>
        <rFont val="Open Sans"/>
        <family val="2"/>
      </rPr>
      <t xml:space="preserve"> billion</t>
    </r>
  </si>
  <si>
    <t>%</t>
  </si>
  <si>
    <t>Regional composition based on origin Global Head Office</t>
  </si>
  <si>
    <t>Canada</t>
  </si>
  <si>
    <t>India</t>
  </si>
  <si>
    <t>Lithuania</t>
  </si>
  <si>
    <t>Total equity raised (€ billion)</t>
  </si>
  <si>
    <t>Not reported/undisclosed</t>
  </si>
  <si>
    <t>In € billion</t>
  </si>
  <si>
    <t>Equity raised by investor domicile</t>
  </si>
  <si>
    <t>KeyFig (6)</t>
  </si>
  <si>
    <t xml:space="preserve">Europe </t>
  </si>
  <si>
    <t xml:space="preserve">North America </t>
  </si>
  <si>
    <t xml:space="preserve">South America </t>
  </si>
  <si>
    <t xml:space="preserve">Africa </t>
  </si>
  <si>
    <t>Fund manager domicile by region</t>
  </si>
  <si>
    <t>Fund manager domicile by country</t>
  </si>
  <si>
    <t>2. Capital raised for the non-listed real estate industry globally</t>
  </si>
  <si>
    <t>3. Capital raised for global strategies</t>
  </si>
  <si>
    <t>4. Capital raised for European strategies</t>
  </si>
  <si>
    <t>5. Capital raised for European non-listed real estate funds</t>
  </si>
  <si>
    <t>6. Capital raised for European non-listed real estate debt vehicles</t>
  </si>
  <si>
    <t>Additional Figure (1)</t>
  </si>
  <si>
    <t>Additional Figure (2)</t>
  </si>
  <si>
    <t>Additional Figure (3)</t>
  </si>
  <si>
    <t>Additional Figure (4)</t>
  </si>
  <si>
    <t>Additional Figure (5)</t>
  </si>
  <si>
    <t>Additional Figure (6)</t>
  </si>
  <si>
    <t>Additional Figure (7)</t>
  </si>
  <si>
    <t>Additional Figure (8)</t>
  </si>
  <si>
    <t>Additional Figure (9)</t>
  </si>
  <si>
    <t>Additional Figure (10)</t>
  </si>
  <si>
    <t>Additional Figure (11)</t>
  </si>
  <si>
    <t>Additional Figure (12)</t>
  </si>
  <si>
    <t>Additional Figure (13)</t>
  </si>
  <si>
    <t>European strategy: capital raised by country strategy and vehicle type</t>
  </si>
  <si>
    <t>Capital raised for European non-listed real estate debt funds</t>
  </si>
  <si>
    <t>Capital raised for European strategies by investor domicile</t>
  </si>
  <si>
    <t>Expectations for global capital raising activities over the next two years</t>
  </si>
  <si>
    <t>Impact of regulation on global capital raising activities</t>
  </si>
  <si>
    <t>Capital raised by vehicle type by number of vehicles globally</t>
  </si>
  <si>
    <t>Capital raised by investor domicile and by vehicle type by value globally</t>
  </si>
  <si>
    <t>Capital raised by investor type and by vehicle type by value globally</t>
  </si>
  <si>
    <t>Terms of Use and Disclaimer</t>
  </si>
  <si>
    <t>Terms of Use</t>
  </si>
  <si>
    <t>Disclaimer</t>
  </si>
  <si>
    <t xml:space="preserve">not represent or contain investment information on, or constitute advice in respect of specific vehicles or investments, </t>
  </si>
  <si>
    <t xml:space="preserve">nor should it be used as a basis for investment decisions. These are matters on which specific professional </t>
  </si>
  <si>
    <t xml:space="preserve">information in accordance with a particular accounting standard. We are not in a position to confirm its accuracy </t>
  </si>
  <si>
    <t>or completeness or whether it is representative of any particular market. INREV has not verified the information it</t>
  </si>
  <si>
    <t>All rights reserved. INREV and the figurative INREV sign are Community trade marks.</t>
  </si>
  <si>
    <t xml:space="preserve">The data cannot be used for any purposes other than for the project set out in the proposal.  The data cannot be forwaded to or shared with third parties without the express permission of INREV. INREV must be acknowledged as the source of the data at all times. </t>
  </si>
  <si>
    <t>The INREV Capital Raising Survey is based on of information provided to INREV by investment managers</t>
  </si>
  <si>
    <t xml:space="preserve">and explores capital raising activities into the non-listed real estate industry. The survey provides insights by </t>
  </si>
  <si>
    <t>region, product type, investment strategy, and where possible presents a historical comparison based on previous studies.</t>
  </si>
  <si>
    <t>The INREV Capital Raising Survey is only intended to provide general information on any particular market featured and does</t>
  </si>
  <si>
    <t xml:space="preserve">advice should be taken. To any person provided with information from the INREV Capital Raising Survey by a manager, </t>
  </si>
  <si>
    <t>please be aware that the information reflects sample criteria selected and may not be representative for the market.</t>
  </si>
  <si>
    <t xml:space="preserve">We receive the information used to create the INREV Capital Raising Survey in good faith from a number of managers. As each </t>
  </si>
  <si>
    <t>manager may have compiled the information under a different accounting standard, the survey does not provide</t>
  </si>
  <si>
    <t>has received. We do not accept responsibility for any loss which may arise from any use of or reliance on the INREV</t>
  </si>
  <si>
    <t xml:space="preserve">Capital Raising Survey or its contents by INREV Members or any third parties. Copyright © and Database right 2018 Vereniging INREV.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</si>
</sst>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F400]h:mm:ss\ AM/PM"/>
    <numFmt numFmtId="166" formatCode="0.0"/>
    <numFmt numFmtId="167" formatCode="0.0%"/>
    <numFmt numFmtId="168" formatCode="0.000000000000000%"/>
    <numFmt numFmtId="169" formatCode="0.00000"/>
  </numFmts>
  <fonts count="66"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rgb="FFFC4C02"/>
      <name val="Arial"/>
      <family val="2"/>
    </font>
    <font>
      <sz val="10"/>
      <color rgb="FF008675"/>
      <name val="Arial"/>
      <family val="2"/>
    </font>
    <font>
      <sz val="10"/>
      <color rgb="FF956C58"/>
      <name val="Arial"/>
      <family val="2"/>
    </font>
    <font>
      <sz val="18"/>
      <color theme="0"/>
      <name val="Arial"/>
      <family val="2"/>
    </font>
    <font>
      <sz val="16"/>
      <color theme="0"/>
      <name val="Arial"/>
      <family val="2"/>
    </font>
    <font>
      <sz val="10"/>
      <name val="Arial"/>
      <family val="2"/>
    </font>
    <font>
      <sz val="11"/>
      <color rgb="FF000000"/>
      <name val="Calibri"/>
      <family val="2"/>
    </font>
    <font>
      <b/>
      <sz val="10"/>
      <color theme="0"/>
      <name val="Arial"/>
      <family val="2"/>
    </font>
    <font>
      <u/>
      <sz val="11"/>
      <color theme="10"/>
      <name val="Arial"/>
      <family val="2"/>
      <scheme val="minor"/>
    </font>
    <font>
      <b/>
      <sz val="10"/>
      <color theme="5"/>
      <name val="Arial"/>
      <family val="2"/>
    </font>
    <font>
      <u/>
      <sz val="11"/>
      <color theme="10"/>
      <name val="Calibri"/>
      <family val="2"/>
    </font>
    <font>
      <sz val="16"/>
      <color theme="2" tint="-0.249977111117893"/>
      <name val="Arial"/>
      <family val="2"/>
    </font>
    <font>
      <sz val="10"/>
      <color theme="2" tint="-0.249977111117893"/>
      <name val="Arial"/>
      <family val="2"/>
    </font>
    <font>
      <sz val="11"/>
      <color rgb="FF000000"/>
      <name val="Calibri"/>
      <family val="2"/>
    </font>
    <font>
      <u/>
      <sz val="10"/>
      <color indexed="12"/>
      <name val="Arial"/>
      <family val="2"/>
    </font>
    <font>
      <u/>
      <sz val="10"/>
      <color theme="11"/>
      <name val="Arial"/>
      <family val="2"/>
    </font>
    <font>
      <sz val="18"/>
      <color rgb="FFFFFFFF"/>
      <name val="Arial"/>
      <family val="2"/>
    </font>
    <font>
      <b/>
      <sz val="10"/>
      <color rgb="FF59CBEB"/>
      <name val="Arial"/>
      <family val="2"/>
    </font>
    <font>
      <sz val="10"/>
      <color rgb="FF59CBEB"/>
      <name val="Arial"/>
      <family val="2"/>
    </font>
    <font>
      <b/>
      <sz val="10"/>
      <color theme="1"/>
      <name val="Arial"/>
      <family val="2"/>
    </font>
    <font>
      <sz val="10"/>
      <color theme="1"/>
      <name val="Arial"/>
      <family val="2"/>
    </font>
    <font>
      <b/>
      <sz val="10"/>
      <name val="Arial"/>
      <family val="2"/>
    </font>
    <font>
      <sz val="10"/>
      <color rgb="FF000000"/>
      <name val="Arial"/>
      <family val="2"/>
    </font>
    <font>
      <sz val="8"/>
      <name val="Arial"/>
      <family val="2"/>
    </font>
    <font>
      <sz val="14"/>
      <color rgb="FFF3F6F8"/>
      <name val="Arial"/>
      <family val="2"/>
    </font>
    <font>
      <sz val="10"/>
      <color rgb="FF59CBE8"/>
      <name val="Arial"/>
      <family val="2"/>
    </font>
    <font>
      <sz val="10"/>
      <color theme="1"/>
      <name val="Open Sans"/>
      <family val="2"/>
      <scheme val="major"/>
    </font>
    <font>
      <sz val="16"/>
      <color theme="0"/>
      <name val="Open Sans"/>
      <family val="2"/>
      <scheme val="major"/>
    </font>
    <font>
      <sz val="18"/>
      <color theme="0"/>
      <name val="Open Sans"/>
      <family val="2"/>
      <scheme val="major"/>
    </font>
    <font>
      <sz val="16"/>
      <color theme="2" tint="-0.249977111117893"/>
      <name val="Open Sans"/>
      <family val="2"/>
      <scheme val="major"/>
    </font>
    <font>
      <sz val="10"/>
      <color theme="2" tint="-0.249977111117893"/>
      <name val="Open Sans"/>
      <family val="2"/>
      <scheme val="major"/>
    </font>
    <font>
      <b/>
      <sz val="10"/>
      <color theme="0"/>
      <name val="Open Sans"/>
      <family val="2"/>
      <scheme val="major"/>
    </font>
    <font>
      <sz val="10"/>
      <name val="Open Sans"/>
      <family val="2"/>
      <scheme val="major"/>
    </font>
    <font>
      <b/>
      <sz val="10"/>
      <name val="Open Sans"/>
      <family val="2"/>
      <scheme val="major"/>
    </font>
    <font>
      <b/>
      <sz val="10"/>
      <color theme="1"/>
      <name val="Open Sans"/>
      <family val="2"/>
      <scheme val="major"/>
    </font>
    <font>
      <sz val="7.2"/>
      <color theme="1"/>
      <name val="Open Sans"/>
      <family val="2"/>
      <scheme val="major"/>
    </font>
    <font>
      <b/>
      <sz val="10"/>
      <color theme="5"/>
      <name val="Open Sans"/>
      <family val="2"/>
      <scheme val="major"/>
    </font>
    <font>
      <sz val="10"/>
      <color rgb="FFFF0000"/>
      <name val="Open Sans"/>
      <family val="2"/>
      <scheme val="major"/>
    </font>
    <font>
      <sz val="10"/>
      <color theme="1"/>
      <name val="Open Sans"/>
      <family val="2"/>
    </font>
    <font>
      <sz val="10"/>
      <color rgb="FF6E7174"/>
      <name val="Open Sans"/>
      <family val="2"/>
      <scheme val="major"/>
    </font>
    <font>
      <sz val="10"/>
      <color theme="0"/>
      <name val="Open Sans"/>
      <family val="2"/>
      <scheme val="major"/>
    </font>
    <font>
      <b/>
      <sz val="10"/>
      <color rgb="FF00B0F0"/>
      <name val="Open Sans"/>
      <family val="2"/>
      <scheme val="major"/>
    </font>
    <font>
      <sz val="9"/>
      <color theme="1"/>
      <name val="Open Sans"/>
      <family val="2"/>
      <scheme val="major"/>
    </font>
    <font>
      <sz val="8"/>
      <color theme="1"/>
      <name val="Open Sans"/>
      <family val="2"/>
      <scheme val="major"/>
    </font>
    <font>
      <b/>
      <sz val="7"/>
      <color theme="0"/>
      <name val="Open Sans"/>
      <family val="2"/>
    </font>
    <font>
      <b/>
      <sz val="10"/>
      <color rgb="FFFFFFFF"/>
      <name val="Open Sans"/>
      <family val="2"/>
      <scheme val="major"/>
    </font>
    <font>
      <sz val="10"/>
      <color theme="1"/>
      <name val="Arial"/>
      <family val="2"/>
      <scheme val="minor"/>
    </font>
    <font>
      <sz val="10"/>
      <color theme="1" tint="0.249977111117893"/>
      <name val="Arial"/>
      <family val="2"/>
    </font>
    <font>
      <u/>
      <sz val="11"/>
      <color theme="1" tint="0.249977111117893"/>
      <name val="Calibri"/>
      <family val="2"/>
    </font>
  </fonts>
  <fills count="14">
    <fill>
      <patternFill patternType="none"/>
    </fill>
    <fill>
      <patternFill patternType="gray125"/>
    </fill>
    <fill>
      <patternFill patternType="solid">
        <fgColor rgb="FFECA154"/>
        <bgColor indexed="64"/>
      </patternFill>
    </fill>
    <fill>
      <patternFill patternType="solid">
        <fgColor rgb="FF91D6AC"/>
        <bgColor indexed="64"/>
      </patternFill>
    </fill>
    <fill>
      <patternFill patternType="solid">
        <fgColor rgb="FFC6A1CF"/>
        <bgColor indexed="64"/>
      </patternFill>
    </fill>
    <fill>
      <patternFill patternType="solid">
        <fgColor theme="3"/>
        <bgColor indexed="64"/>
      </patternFill>
    </fill>
    <fill>
      <patternFill patternType="solid">
        <fgColor rgb="FF55585A"/>
        <bgColor rgb="FF000000"/>
      </patternFill>
    </fill>
    <fill>
      <patternFill patternType="solid">
        <fgColor rgb="FFFFFFFF"/>
        <bgColor rgb="FF000000"/>
      </patternFill>
    </fill>
    <fill>
      <patternFill patternType="solid">
        <fgColor rgb="FFFC4C02"/>
        <bgColor indexed="64"/>
      </patternFill>
    </fill>
    <fill>
      <patternFill patternType="solid">
        <fgColor theme="2" tint="-9.9978637043366805E-2"/>
        <bgColor indexed="64"/>
      </patternFill>
    </fill>
    <fill>
      <patternFill patternType="solid">
        <fgColor theme="5"/>
        <bgColor indexed="64"/>
      </patternFill>
    </fill>
    <fill>
      <patternFill patternType="solid">
        <fgColor rgb="FF686868"/>
        <bgColor indexed="64"/>
      </patternFill>
    </fill>
    <fill>
      <patternFill patternType="solid">
        <fgColor theme="0" tint="-0.14999847407452621"/>
        <bgColor indexed="64"/>
      </patternFill>
    </fill>
    <fill>
      <patternFill patternType="solid">
        <fgColor indexed="9"/>
        <bgColor indexed="64"/>
      </patternFill>
    </fill>
  </fills>
  <borders count="1">
    <border>
      <left/>
      <right/>
      <top/>
      <bottom/>
      <diagonal/>
    </border>
  </borders>
  <cellStyleXfs count="40">
    <xf numFmtId="0" fontId="0" fillId="0" borderId="0"/>
    <xf numFmtId="0" fontId="18" fillId="3" borderId="0" applyNumberFormat="0" applyBorder="0" applyAlignment="0" applyProtection="0"/>
    <xf numFmtId="0" fontId="17" fillId="2" borderId="0" applyNumberFormat="0" applyBorder="0" applyAlignment="0" applyProtection="0"/>
    <xf numFmtId="0" fontId="19" fillId="4" borderId="0" applyNumberFormat="0" applyBorder="0" applyAlignment="0" applyProtection="0"/>
    <xf numFmtId="0" fontId="23" fillId="0" borderId="0"/>
    <xf numFmtId="0" fontId="22" fillId="0" borderId="0"/>
    <xf numFmtId="0" fontId="16" fillId="0" borderId="0"/>
    <xf numFmtId="0" fontId="25" fillId="0" borderId="0" applyNumberFormat="0" applyFill="0" applyBorder="0" applyAlignment="0" applyProtection="0"/>
    <xf numFmtId="0" fontId="27" fillId="0" borderId="0" applyNumberFormat="0" applyFill="0" applyBorder="0" applyAlignment="0" applyProtection="0">
      <alignment vertical="top"/>
      <protection locked="0"/>
    </xf>
    <xf numFmtId="0" fontId="15" fillId="0" borderId="0"/>
    <xf numFmtId="0" fontId="14" fillId="0" borderId="0"/>
    <xf numFmtId="0" fontId="30" fillId="0" borderId="0"/>
    <xf numFmtId="0" fontId="31" fillId="0" borderId="0" applyNumberFormat="0" applyFill="0" applyBorder="0" applyAlignment="0" applyProtection="0">
      <alignment vertical="top"/>
      <protection locked="0"/>
    </xf>
    <xf numFmtId="9" fontId="2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3" fillId="0" borderId="0"/>
    <xf numFmtId="0" fontId="12" fillId="0" borderId="0"/>
    <xf numFmtId="0" fontId="11" fillId="0" borderId="0"/>
    <xf numFmtId="9" fontId="37" fillId="0" borderId="0" applyFont="0" applyFill="0" applyBorder="0" applyAlignment="0" applyProtection="0"/>
    <xf numFmtId="0" fontId="10" fillId="0" borderId="0"/>
    <xf numFmtId="0" fontId="10" fillId="0" borderId="0"/>
    <xf numFmtId="0" fontId="9" fillId="0" borderId="0"/>
    <xf numFmtId="0" fontId="9" fillId="0" borderId="0"/>
    <xf numFmtId="0" fontId="9" fillId="0" borderId="0"/>
    <xf numFmtId="0" fontId="23" fillId="0" borderId="0"/>
    <xf numFmtId="0" fontId="8" fillId="0" borderId="0"/>
    <xf numFmtId="0" fontId="7" fillId="0" borderId="0"/>
    <xf numFmtId="0" fontId="6" fillId="0" borderId="0"/>
    <xf numFmtId="0" fontId="5" fillId="0" borderId="0"/>
    <xf numFmtId="0" fontId="4" fillId="0" borderId="0"/>
    <xf numFmtId="164" fontId="37" fillId="0" borderId="0" applyFont="0" applyFill="0" applyBorder="0" applyAlignment="0" applyProtection="0"/>
    <xf numFmtId="0" fontId="3" fillId="0" borderId="0"/>
    <xf numFmtId="0" fontId="3" fillId="0" borderId="0"/>
    <xf numFmtId="0" fontId="39" fillId="0" borderId="0"/>
    <xf numFmtId="0" fontId="2" fillId="0" borderId="0"/>
    <xf numFmtId="0" fontId="2" fillId="0" borderId="0"/>
    <xf numFmtId="0" fontId="1" fillId="0" borderId="0"/>
    <xf numFmtId="9" fontId="1" fillId="0" borderId="0" applyFont="0" applyFill="0" applyBorder="0" applyAlignment="0" applyProtection="0"/>
  </cellStyleXfs>
  <cellXfs count="153">
    <xf numFmtId="0" fontId="0" fillId="0" borderId="0" xfId="0"/>
    <xf numFmtId="0" fontId="21" fillId="5" borderId="0" xfId="0" applyFont="1" applyFill="1" applyAlignment="1">
      <alignment vertical="center"/>
    </xf>
    <xf numFmtId="0" fontId="20" fillId="5" borderId="0" xfId="0" applyFont="1" applyFill="1" applyAlignment="1">
      <alignment vertical="center"/>
    </xf>
    <xf numFmtId="0" fontId="26" fillId="0" borderId="0" xfId="0" applyFont="1"/>
    <xf numFmtId="0" fontId="24" fillId="5" borderId="0" xfId="0" applyFont="1" applyFill="1"/>
    <xf numFmtId="0" fontId="27" fillId="0" borderId="0" xfId="8" applyAlignment="1" applyProtection="1"/>
    <xf numFmtId="0" fontId="28" fillId="5" borderId="0" xfId="0" applyFont="1" applyFill="1" applyAlignment="1">
      <alignment vertical="center"/>
    </xf>
    <xf numFmtId="0" fontId="29" fillId="0" borderId="0" xfId="0" applyFont="1"/>
    <xf numFmtId="165" fontId="0" fillId="0" borderId="0" xfId="0" applyNumberFormat="1"/>
    <xf numFmtId="0" fontId="33" fillId="6" borderId="0" xfId="0" applyFont="1" applyFill="1" applyAlignment="1">
      <alignment vertical="center"/>
    </xf>
    <xf numFmtId="0" fontId="34" fillId="7" borderId="0" xfId="0" applyFont="1" applyFill="1"/>
    <xf numFmtId="0" fontId="0" fillId="7" borderId="0" xfId="0" applyFill="1"/>
    <xf numFmtId="0" fontId="35" fillId="7" borderId="0" xfId="0" applyFont="1" applyFill="1"/>
    <xf numFmtId="0" fontId="21" fillId="5" borderId="0" xfId="0" applyFont="1" applyFill="1" applyAlignment="1">
      <alignment horizontal="left" vertical="center"/>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center"/>
    </xf>
    <xf numFmtId="0" fontId="26" fillId="0" borderId="0" xfId="0" applyFont="1" applyAlignment="1">
      <alignment horizontal="left"/>
    </xf>
    <xf numFmtId="0" fontId="38" fillId="9" borderId="0" xfId="0" applyFont="1" applyFill="1"/>
    <xf numFmtId="0" fontId="0" fillId="0" borderId="0" xfId="0"/>
    <xf numFmtId="0" fontId="21" fillId="5" borderId="0" xfId="0" applyFont="1" applyFill="1" applyAlignment="1">
      <alignment vertical="center"/>
    </xf>
    <xf numFmtId="0" fontId="20" fillId="5" borderId="0" xfId="0" applyFont="1" applyFill="1" applyAlignment="1">
      <alignment vertical="center"/>
    </xf>
    <xf numFmtId="0" fontId="24" fillId="5" borderId="0" xfId="0" applyFont="1" applyFill="1"/>
    <xf numFmtId="0" fontId="27" fillId="0" borderId="0" xfId="8" applyAlignment="1" applyProtection="1"/>
    <xf numFmtId="0" fontId="28" fillId="5" borderId="0" xfId="0" applyFont="1" applyFill="1" applyAlignment="1">
      <alignment vertical="center"/>
    </xf>
    <xf numFmtId="0" fontId="29" fillId="0" borderId="0" xfId="0" applyFont="1"/>
    <xf numFmtId="0" fontId="36" fillId="9" borderId="0" xfId="0" applyFont="1" applyFill="1"/>
    <xf numFmtId="9" fontId="0" fillId="0" borderId="0" xfId="20" applyNumberFormat="1" applyFont="1" applyAlignment="1">
      <alignment horizontal="right"/>
    </xf>
    <xf numFmtId="0" fontId="0" fillId="11" borderId="0" xfId="0" applyFill="1"/>
    <xf numFmtId="0" fontId="0" fillId="11" borderId="0" xfId="0" applyFill="1" applyAlignment="1">
      <alignment horizontal="left"/>
    </xf>
    <xf numFmtId="0" fontId="42" fillId="11" borderId="0" xfId="0" applyFont="1" applyFill="1" applyAlignment="1">
      <alignment horizontal="left"/>
    </xf>
    <xf numFmtId="0" fontId="43" fillId="0" borderId="0" xfId="0" applyFont="1"/>
    <xf numFmtId="0" fontId="44" fillId="5" borderId="0" xfId="0" applyFont="1" applyFill="1" applyAlignment="1">
      <alignment vertical="center"/>
    </xf>
    <xf numFmtId="0" fontId="45" fillId="5" borderId="0" xfId="0" applyFont="1" applyFill="1" applyAlignment="1">
      <alignment vertical="center"/>
    </xf>
    <xf numFmtId="0" fontId="46" fillId="5" borderId="0" xfId="0" applyFont="1" applyFill="1" applyAlignment="1">
      <alignment vertical="center"/>
    </xf>
    <xf numFmtId="0" fontId="47" fillId="0" borderId="0" xfId="0" applyFont="1"/>
    <xf numFmtId="0" fontId="48" fillId="5" borderId="0" xfId="0" applyFont="1" applyFill="1"/>
    <xf numFmtId="0" fontId="48" fillId="5" borderId="0" xfId="0" applyFont="1" applyFill="1" applyAlignment="1">
      <alignment horizontal="center"/>
    </xf>
    <xf numFmtId="9" fontId="43" fillId="0" borderId="0" xfId="20" applyFont="1" applyAlignment="1">
      <alignment horizontal="center"/>
    </xf>
    <xf numFmtId="0" fontId="49" fillId="0" borderId="0" xfId="0" applyFont="1"/>
    <xf numFmtId="166" fontId="43" fillId="0" borderId="0" xfId="0" applyNumberFormat="1" applyFont="1" applyAlignment="1">
      <alignment horizontal="center"/>
    </xf>
    <xf numFmtId="0" fontId="43" fillId="0" borderId="0" xfId="0" applyFont="1" applyAlignment="1">
      <alignment horizontal="center"/>
    </xf>
    <xf numFmtId="0" fontId="49" fillId="0" borderId="0" xfId="0" applyFont="1" applyFill="1"/>
    <xf numFmtId="9" fontId="43" fillId="0" borderId="0" xfId="0" applyNumberFormat="1" applyFont="1" applyAlignment="1">
      <alignment horizontal="center"/>
    </xf>
    <xf numFmtId="9" fontId="43" fillId="0" borderId="0" xfId="20" applyNumberFormat="1" applyFont="1" applyAlignment="1">
      <alignment horizontal="center"/>
    </xf>
    <xf numFmtId="0" fontId="50" fillId="9" borderId="0" xfId="0" applyFont="1" applyFill="1"/>
    <xf numFmtId="9" fontId="51" fillId="9" borderId="0" xfId="0" applyNumberFormat="1" applyFont="1" applyFill="1" applyAlignment="1">
      <alignment horizontal="center"/>
    </xf>
    <xf numFmtId="1" fontId="43" fillId="0" borderId="0" xfId="0" applyNumberFormat="1" applyFont="1" applyAlignment="1">
      <alignment horizontal="center"/>
    </xf>
    <xf numFmtId="1" fontId="43" fillId="0" borderId="0" xfId="0" applyNumberFormat="1" applyFont="1"/>
    <xf numFmtId="1" fontId="50" fillId="9" borderId="0" xfId="0" applyNumberFormat="1" applyFont="1" applyFill="1" applyAlignment="1">
      <alignment horizontal="center"/>
    </xf>
    <xf numFmtId="0" fontId="53" fillId="0" borderId="0" xfId="0" applyFont="1" applyAlignment="1">
      <alignment horizontal="left"/>
    </xf>
    <xf numFmtId="0" fontId="48" fillId="5" borderId="0" xfId="0" applyFont="1" applyFill="1" applyAlignment="1">
      <alignment wrapText="1"/>
    </xf>
    <xf numFmtId="0" fontId="48" fillId="5" borderId="0" xfId="0" applyFont="1" applyFill="1" applyAlignment="1">
      <alignment horizontal="center" wrapText="1"/>
    </xf>
    <xf numFmtId="0" fontId="43" fillId="0" borderId="0" xfId="0" applyFont="1" applyAlignment="1">
      <alignment horizontal="left"/>
    </xf>
    <xf numFmtId="0" fontId="43" fillId="9" borderId="0" xfId="0" applyFont="1" applyFill="1"/>
    <xf numFmtId="9" fontId="50" fillId="9" borderId="0" xfId="20" applyNumberFormat="1" applyFont="1" applyFill="1" applyAlignment="1">
      <alignment horizontal="center"/>
    </xf>
    <xf numFmtId="9" fontId="50" fillId="9" borderId="0" xfId="20" applyFont="1" applyFill="1" applyAlignment="1">
      <alignment horizontal="center"/>
    </xf>
    <xf numFmtId="166" fontId="43" fillId="0" borderId="0" xfId="20" applyNumberFormat="1" applyFont="1" applyAlignment="1">
      <alignment horizontal="center"/>
    </xf>
    <xf numFmtId="9" fontId="43" fillId="0" borderId="0" xfId="20" applyNumberFormat="1" applyFont="1"/>
    <xf numFmtId="9" fontId="43" fillId="0" borderId="0" xfId="20" applyNumberFormat="1" applyFont="1" applyAlignment="1"/>
    <xf numFmtId="0" fontId="43" fillId="0" borderId="0" xfId="0" applyFont="1" applyAlignment="1">
      <alignment horizontal="right"/>
    </xf>
    <xf numFmtId="9" fontId="43" fillId="0" borderId="0" xfId="20" applyFont="1" applyAlignment="1">
      <alignment horizontal="right"/>
    </xf>
    <xf numFmtId="1" fontId="43" fillId="0" borderId="0" xfId="20" applyNumberFormat="1" applyFont="1"/>
    <xf numFmtId="1" fontId="43" fillId="0" borderId="0" xfId="20" applyNumberFormat="1" applyFont="1" applyAlignment="1">
      <alignment horizontal="right"/>
    </xf>
    <xf numFmtId="166" fontId="50" fillId="9" borderId="0" xfId="0" applyNumberFormat="1" applyFont="1" applyFill="1"/>
    <xf numFmtId="166" fontId="51" fillId="9" borderId="0" xfId="0" applyNumberFormat="1" applyFont="1" applyFill="1" applyAlignment="1">
      <alignment horizontal="right"/>
    </xf>
    <xf numFmtId="166" fontId="50" fillId="9" borderId="0" xfId="0" applyNumberFormat="1" applyFont="1" applyFill="1" applyAlignment="1">
      <alignment horizontal="right"/>
    </xf>
    <xf numFmtId="0" fontId="0" fillId="8" borderId="0" xfId="0" applyFill="1"/>
    <xf numFmtId="9" fontId="54" fillId="0" borderId="0" xfId="20" applyNumberFormat="1" applyFont="1" applyAlignment="1"/>
    <xf numFmtId="9" fontId="43" fillId="0" borderId="0" xfId="0" applyNumberFormat="1" applyFont="1"/>
    <xf numFmtId="0" fontId="51" fillId="9" borderId="0" xfId="0" applyFont="1" applyFill="1"/>
    <xf numFmtId="0" fontId="51" fillId="0" borderId="0" xfId="0" applyFont="1" applyFill="1"/>
    <xf numFmtId="0" fontId="49" fillId="0" borderId="0" xfId="0" applyFont="1" applyFill="1" applyAlignment="1">
      <alignment horizontal="center"/>
    </xf>
    <xf numFmtId="167" fontId="43" fillId="0" borderId="0" xfId="0" applyNumberFormat="1" applyFont="1"/>
    <xf numFmtId="168" fontId="51" fillId="9" borderId="0" xfId="0" applyNumberFormat="1" applyFont="1" applyFill="1"/>
    <xf numFmtId="167" fontId="51" fillId="9" borderId="0" xfId="0" applyNumberFormat="1" applyFont="1" applyFill="1"/>
    <xf numFmtId="9" fontId="43" fillId="0" borderId="0" xfId="20" applyFont="1"/>
    <xf numFmtId="0" fontId="54" fillId="0" borderId="0" xfId="0" applyFont="1"/>
    <xf numFmtId="166" fontId="51" fillId="9" borderId="0" xfId="0" applyNumberFormat="1" applyFont="1" applyFill="1" applyAlignment="1">
      <alignment horizontal="center"/>
    </xf>
    <xf numFmtId="0" fontId="56" fillId="0" borderId="0" xfId="0" applyFont="1" applyAlignment="1">
      <alignment horizontal="left" vertical="center" readingOrder="1"/>
    </xf>
    <xf numFmtId="166" fontId="43" fillId="0" borderId="0" xfId="20" applyNumberFormat="1" applyFont="1" applyAlignment="1">
      <alignment horizontal="right"/>
    </xf>
    <xf numFmtId="166" fontId="51" fillId="9" borderId="0" xfId="20" applyNumberFormat="1" applyFont="1" applyFill="1"/>
    <xf numFmtId="0" fontId="43" fillId="0" borderId="0" xfId="0" applyFont="1" applyAlignment="1">
      <alignment horizontal="center"/>
    </xf>
    <xf numFmtId="0" fontId="48" fillId="5" borderId="0" xfId="0" applyFont="1" applyFill="1" applyAlignment="1">
      <alignment horizontal="center"/>
    </xf>
    <xf numFmtId="0" fontId="24" fillId="5" borderId="0" xfId="0" applyFont="1" applyFill="1" applyAlignment="1">
      <alignment horizontal="center"/>
    </xf>
    <xf numFmtId="0" fontId="43" fillId="0" borderId="0" xfId="0" applyFont="1" applyAlignment="1">
      <alignment horizontal="center"/>
    </xf>
    <xf numFmtId="0" fontId="43" fillId="0" borderId="0" xfId="0" applyFont="1" applyFill="1" applyAlignment="1">
      <alignment horizontal="center"/>
    </xf>
    <xf numFmtId="0" fontId="48" fillId="5" borderId="0" xfId="0" applyFont="1" applyFill="1" applyAlignment="1">
      <alignment horizontal="center"/>
    </xf>
    <xf numFmtId="0" fontId="57" fillId="5" borderId="0" xfId="0" applyFont="1" applyFill="1"/>
    <xf numFmtId="166" fontId="43" fillId="0" borderId="0" xfId="0" applyNumberFormat="1" applyFont="1"/>
    <xf numFmtId="166" fontId="43" fillId="0" borderId="0" xfId="0" applyNumberFormat="1" applyFont="1" applyFill="1"/>
    <xf numFmtId="10" fontId="43" fillId="0" borderId="0" xfId="0" applyNumberFormat="1" applyFont="1"/>
    <xf numFmtId="169" fontId="43" fillId="0" borderId="0" xfId="0" applyNumberFormat="1" applyFont="1"/>
    <xf numFmtId="0" fontId="51" fillId="0" borderId="0" xfId="0" applyFont="1"/>
    <xf numFmtId="0" fontId="58" fillId="0" borderId="0" xfId="0" applyFont="1"/>
    <xf numFmtId="9" fontId="43" fillId="9" borderId="0" xfId="20" applyFont="1" applyFill="1"/>
    <xf numFmtId="0" fontId="59" fillId="0" borderId="0" xfId="0" applyFont="1" applyAlignment="1">
      <alignment vertical="center"/>
    </xf>
    <xf numFmtId="0" fontId="60" fillId="0" borderId="0" xfId="0" applyFont="1" applyAlignment="1">
      <alignment vertical="center"/>
    </xf>
    <xf numFmtId="0" fontId="43" fillId="0" borderId="0" xfId="0" applyFont="1" applyAlignment="1">
      <alignment vertical="center"/>
    </xf>
    <xf numFmtId="167" fontId="43" fillId="0" borderId="0" xfId="20" applyNumberFormat="1" applyFont="1"/>
    <xf numFmtId="0" fontId="57" fillId="5" borderId="0" xfId="0" applyFont="1" applyFill="1" applyAlignment="1">
      <alignment horizontal="center"/>
    </xf>
    <xf numFmtId="1" fontId="43" fillId="0" borderId="0" xfId="32" applyNumberFormat="1" applyFont="1"/>
    <xf numFmtId="1" fontId="43" fillId="9" borderId="0" xfId="0" applyNumberFormat="1" applyFont="1" applyFill="1"/>
    <xf numFmtId="166" fontId="43" fillId="9" borderId="0" xfId="0" applyNumberFormat="1" applyFont="1" applyFill="1"/>
    <xf numFmtId="2" fontId="43" fillId="0" borderId="0" xfId="0" applyNumberFormat="1" applyFont="1"/>
    <xf numFmtId="0" fontId="43" fillId="10" borderId="0" xfId="0" applyFont="1" applyFill="1"/>
    <xf numFmtId="0" fontId="47" fillId="0" borderId="0" xfId="0" applyFont="1" applyFill="1"/>
    <xf numFmtId="0" fontId="50" fillId="0" borderId="0" xfId="0" applyFont="1" applyFill="1"/>
    <xf numFmtId="0" fontId="43" fillId="0" borderId="0" xfId="0" applyFont="1" applyFill="1"/>
    <xf numFmtId="0" fontId="51" fillId="0" borderId="0" xfId="0" applyFont="1" applyAlignment="1">
      <alignment horizontal="center"/>
    </xf>
    <xf numFmtId="0" fontId="48" fillId="0" borderId="0" xfId="0" applyFont="1" applyFill="1"/>
    <xf numFmtId="0" fontId="48" fillId="0" borderId="0" xfId="0" applyFont="1" applyFill="1" applyAlignment="1">
      <alignment horizontal="center"/>
    </xf>
    <xf numFmtId="9" fontId="43" fillId="0" borderId="0" xfId="0" applyNumberFormat="1" applyFont="1" applyFill="1" applyAlignment="1">
      <alignment horizontal="center"/>
    </xf>
    <xf numFmtId="9" fontId="43" fillId="0" borderId="0" xfId="20" applyNumberFormat="1" applyFont="1" applyFill="1" applyAlignment="1">
      <alignment horizontal="center"/>
    </xf>
    <xf numFmtId="0" fontId="43" fillId="9" borderId="0" xfId="0" applyFont="1" applyFill="1" applyAlignment="1">
      <alignment horizontal="center"/>
    </xf>
    <xf numFmtId="0" fontId="48" fillId="5" borderId="0" xfId="0" applyFont="1" applyFill="1" applyAlignment="1">
      <alignment horizontal="center" wrapText="1"/>
    </xf>
    <xf numFmtId="0" fontId="62" fillId="6" borderId="0" xfId="0" applyFont="1" applyFill="1" applyAlignment="1">
      <alignment horizontal="center" wrapText="1"/>
    </xf>
    <xf numFmtId="167" fontId="43" fillId="9" borderId="0" xfId="0" applyNumberFormat="1" applyFont="1" applyFill="1"/>
    <xf numFmtId="0" fontId="48" fillId="5" borderId="0" xfId="0" applyFont="1" applyFill="1" applyAlignment="1"/>
    <xf numFmtId="167" fontId="43" fillId="0" borderId="0" xfId="0" applyNumberFormat="1" applyFont="1" applyAlignment="1">
      <alignment horizontal="center"/>
    </xf>
    <xf numFmtId="167" fontId="51" fillId="9" borderId="0" xfId="0" applyNumberFormat="1" applyFont="1" applyFill="1" applyAlignment="1">
      <alignment horizontal="center"/>
    </xf>
    <xf numFmtId="0" fontId="22" fillId="0" borderId="0" xfId="0" applyFont="1" applyFill="1" applyAlignment="1">
      <alignment horizontal="center"/>
    </xf>
    <xf numFmtId="9" fontId="43" fillId="9" borderId="0" xfId="20" applyNumberFormat="1" applyFont="1" applyFill="1"/>
    <xf numFmtId="0" fontId="43" fillId="0" borderId="0" xfId="0" quotePrefix="1" applyFont="1"/>
    <xf numFmtId="164" fontId="43" fillId="9" borderId="0" xfId="32" applyFont="1" applyFill="1"/>
    <xf numFmtId="2" fontId="43" fillId="9" borderId="0" xfId="20" applyNumberFormat="1" applyFont="1" applyFill="1"/>
    <xf numFmtId="9" fontId="51" fillId="9" borderId="0" xfId="0" applyNumberFormat="1" applyFont="1" applyFill="1"/>
    <xf numFmtId="0" fontId="43" fillId="0" borderId="0" xfId="0" applyFont="1" applyFill="1" applyAlignment="1">
      <alignment horizontal="left"/>
    </xf>
    <xf numFmtId="0" fontId="48" fillId="5" borderId="0" xfId="0" applyFont="1" applyFill="1" applyAlignment="1">
      <alignment horizontal="right"/>
    </xf>
    <xf numFmtId="0" fontId="63" fillId="0" borderId="0" xfId="21" applyFont="1"/>
    <xf numFmtId="0" fontId="37" fillId="0" borderId="0" xfId="0" applyFont="1"/>
    <xf numFmtId="0" fontId="48" fillId="5" borderId="0" xfId="0" applyFont="1" applyFill="1" applyAlignment="1">
      <alignment horizontal="left"/>
    </xf>
    <xf numFmtId="166" fontId="43" fillId="0" borderId="0" xfId="0" applyNumberFormat="1" applyFont="1" applyAlignment="1">
      <alignment horizontal="right"/>
    </xf>
    <xf numFmtId="1" fontId="43" fillId="0" borderId="0" xfId="20" applyNumberFormat="1" applyFont="1" applyAlignment="1">
      <alignment horizontal="left"/>
    </xf>
    <xf numFmtId="9" fontId="51" fillId="9" borderId="0" xfId="20" applyFont="1" applyFill="1"/>
    <xf numFmtId="9" fontId="51" fillId="9" borderId="0" xfId="20" applyFont="1" applyFill="1" applyAlignment="1">
      <alignment horizontal="right"/>
    </xf>
    <xf numFmtId="166" fontId="50" fillId="9" borderId="0" xfId="20" applyNumberFormat="1" applyFont="1" applyFill="1" applyAlignment="1">
      <alignment horizontal="center"/>
    </xf>
    <xf numFmtId="9" fontId="50" fillId="9" borderId="0" xfId="0" applyNumberFormat="1" applyFont="1" applyFill="1" applyAlignment="1">
      <alignment horizontal="center"/>
    </xf>
    <xf numFmtId="166" fontId="50" fillId="9" borderId="0" xfId="0" applyNumberFormat="1" applyFont="1" applyFill="1" applyAlignment="1">
      <alignment horizontal="center"/>
    </xf>
    <xf numFmtId="9" fontId="51" fillId="9" borderId="0" xfId="20" applyFont="1" applyFill="1" applyAlignment="1">
      <alignment horizontal="center"/>
    </xf>
    <xf numFmtId="0" fontId="27" fillId="12" borderId="0" xfId="8" applyFill="1" applyAlignment="1" applyProtection="1"/>
    <xf numFmtId="0" fontId="0" fillId="12" borderId="0" xfId="0" applyFill="1"/>
    <xf numFmtId="0" fontId="64" fillId="12" borderId="0" xfId="0" applyFont="1" applyFill="1"/>
    <xf numFmtId="0" fontId="65" fillId="12" borderId="0" xfId="8" applyFont="1" applyFill="1" applyAlignment="1" applyProtection="1"/>
    <xf numFmtId="0" fontId="22" fillId="13" borderId="0" xfId="8" applyFont="1" applyFill="1" applyAlignment="1" applyProtection="1"/>
    <xf numFmtId="0" fontId="43" fillId="0" borderId="0" xfId="0" applyFont="1" applyAlignment="1">
      <alignment horizontal="center"/>
    </xf>
    <xf numFmtId="0" fontId="43" fillId="0" borderId="0" xfId="0" applyFont="1" applyFill="1" applyAlignment="1">
      <alignment horizontal="center"/>
    </xf>
    <xf numFmtId="0" fontId="48" fillId="5" borderId="0" xfId="0" applyFont="1" applyFill="1" applyAlignment="1">
      <alignment horizontal="center"/>
    </xf>
    <xf numFmtId="0" fontId="43" fillId="0" borderId="0" xfId="0" applyFont="1" applyAlignment="1">
      <alignment horizontal="center" vertical="center"/>
    </xf>
    <xf numFmtId="0" fontId="41" fillId="11" borderId="0" xfId="0" applyFont="1" applyFill="1" applyAlignment="1">
      <alignment horizontal="left" vertical="center"/>
    </xf>
    <xf numFmtId="0" fontId="48" fillId="5" borderId="0" xfId="0" applyFont="1" applyFill="1" applyAlignment="1">
      <alignment horizontal="center" wrapText="1"/>
    </xf>
    <xf numFmtId="0" fontId="62" fillId="6" borderId="0" xfId="0" applyFont="1" applyFill="1" applyAlignment="1">
      <alignment horizontal="center" wrapText="1"/>
    </xf>
    <xf numFmtId="0" fontId="0" fillId="0" borderId="0" xfId="0" applyAlignment="1">
      <alignment horizontal="left" vertical="center" wrapText="1"/>
    </xf>
  </cellXfs>
  <cellStyles count="40">
    <cellStyle name="Bad" xfId="2" builtinId="27" customBuiltin="1"/>
    <cellStyle name="Comma 2" xfId="32" xr:uid="{54C38FE4-A44B-4F34-8CCD-C1269D11988F}"/>
    <cellStyle name="Followed Hyperlink" xfId="14" builtinId="9" hidden="1"/>
    <cellStyle name="Followed Hyperlink" xfId="15" builtinId="9" hidden="1"/>
    <cellStyle name="Followed Hyperlink" xfId="16" builtinId="9" hidden="1"/>
    <cellStyle name="Good" xfId="1" builtinId="26" customBuiltin="1"/>
    <cellStyle name="Hyperlink" xfId="8" builtinId="8"/>
    <cellStyle name="Hyperlink 2" xfId="7" xr:uid="{00000000-0005-0000-0000-000006000000}"/>
    <cellStyle name="Hyperlink 3" xfId="12" xr:uid="{00000000-0005-0000-0000-000007000000}"/>
    <cellStyle name="Neutral" xfId="3" builtinId="28" customBuiltin="1"/>
    <cellStyle name="Normal" xfId="0" builtinId="0" customBuiltin="1"/>
    <cellStyle name="Normal 10" xfId="28" xr:uid="{00000000-0005-0000-0000-000047000000}"/>
    <cellStyle name="Normal 11" xfId="29" xr:uid="{223C2573-4198-4ABC-8666-35912FD9FC69}"/>
    <cellStyle name="Normal 11 2" xfId="34" xr:uid="{326985A0-0CE2-499D-B386-8ED5ABDD4551}"/>
    <cellStyle name="Normal 11 3" xfId="37" xr:uid="{FBCBAFA0-4991-4284-83D8-7647F2A36132}"/>
    <cellStyle name="Normal 12" xfId="30" xr:uid="{48DBA108-ED18-415A-8FA3-AF711100BD50}"/>
    <cellStyle name="Normal 13" xfId="31" xr:uid="{8C9D9604-1010-4133-AF65-62E5E1B24641}"/>
    <cellStyle name="Normal 14" xfId="38" xr:uid="{B4959AEC-80C3-4CA3-BD9E-CF350D4AD54A}"/>
    <cellStyle name="Normal 17" xfId="35" xr:uid="{AAB1C4B1-AF26-4E82-A972-2F3B97DC2EDD}"/>
    <cellStyle name="Normal 18" xfId="5" xr:uid="{00000000-0005-0000-0000-00000A000000}"/>
    <cellStyle name="Normal 2" xfId="4" xr:uid="{00000000-0005-0000-0000-00000B000000}"/>
    <cellStyle name="Normal 3" xfId="6" xr:uid="{00000000-0005-0000-0000-00000C000000}"/>
    <cellStyle name="Normal 3 2" xfId="23" xr:uid="{00000000-0005-0000-0000-00000C000000}"/>
    <cellStyle name="Normal 3 9" xfId="33" xr:uid="{74E6695F-7975-46E9-A7EB-6FB23B51C999}"/>
    <cellStyle name="Normal 3 9 2" xfId="36" xr:uid="{7545075D-6A2F-4E4E-9353-A833261D0C03}"/>
    <cellStyle name="Normal 4" xfId="9" xr:uid="{00000000-0005-0000-0000-00000D000000}"/>
    <cellStyle name="Normal 4 2" xfId="11" xr:uid="{00000000-0005-0000-0000-00000E000000}"/>
    <cellStyle name="Normal 4 2 2" xfId="26" xr:uid="{00000000-0005-0000-0000-00000E000000}"/>
    <cellStyle name="Normal 4 3" xfId="24" xr:uid="{00000000-0005-0000-0000-00000D000000}"/>
    <cellStyle name="Normal 5" xfId="10" xr:uid="{00000000-0005-0000-0000-00000F000000}"/>
    <cellStyle name="Normal 5 2" xfId="25" xr:uid="{00000000-0005-0000-0000-00000F000000}"/>
    <cellStyle name="Normal 6" xfId="17" xr:uid="{D50B68B8-1D4B-401B-80FB-B24C7A252BF0}"/>
    <cellStyle name="Normal 6 2" xfId="22" xr:uid="{0DCE31F3-CC55-4E9F-BAEC-C057D7BB288E}"/>
    <cellStyle name="Normal 7" xfId="18" xr:uid="{A3398031-03D8-4F90-9AD3-AF2AE0CB6253}"/>
    <cellStyle name="Normal 7 2" xfId="19" xr:uid="{A31A4552-F8F0-40D3-913D-0E2C1D9EBF68}"/>
    <cellStyle name="Normal 8" xfId="21" xr:uid="{00000000-0005-0000-0000-000040000000}"/>
    <cellStyle name="Normal 9" xfId="27" xr:uid="{00000000-0005-0000-0000-000046000000}"/>
    <cellStyle name="Per cent" xfId="20" builtinId="5"/>
    <cellStyle name="Percent 2" xfId="13" xr:uid="{00000000-0005-0000-0000-000010000000}"/>
    <cellStyle name="Percent 3" xfId="39" xr:uid="{BB9CC410-9435-479F-9C70-193CA2D7FA5B}"/>
  </cellStyles>
  <dxfs count="12">
    <dxf>
      <font>
        <color theme="7"/>
      </font>
    </dxf>
    <dxf>
      <font>
        <b/>
        <i val="0"/>
        <color theme="7"/>
      </font>
    </dxf>
    <dxf>
      <font>
        <b/>
        <i val="0"/>
        <color rgb="FFFF0000"/>
      </font>
    </dxf>
    <dxf>
      <font>
        <color theme="7"/>
      </font>
    </dxf>
    <dxf>
      <font>
        <b/>
        <i val="0"/>
        <color theme="7"/>
      </font>
    </dxf>
    <dxf>
      <font>
        <b/>
        <i val="0"/>
        <color rgb="FFFF0000"/>
      </font>
    </dxf>
    <dxf>
      <font>
        <color rgb="FF9C0006"/>
      </font>
      <fill>
        <patternFill>
          <bgColor rgb="FFFFC7CE"/>
        </patternFill>
      </fill>
    </dxf>
    <dxf>
      <fill>
        <patternFill>
          <bgColor rgb="FFEBEBEB"/>
        </patternFill>
      </fill>
      <border>
        <left style="thick">
          <color theme="0"/>
        </left>
        <right style="thick">
          <color theme="0"/>
        </right>
        <top style="thick">
          <color theme="0"/>
        </top>
        <bottom style="thick">
          <color theme="0"/>
        </bottom>
        <vertical style="thick">
          <color theme="0"/>
        </vertical>
        <horizontal style="thick">
          <color theme="0"/>
        </horizontal>
      </border>
    </dxf>
    <dxf>
      <font>
        <color auto="1"/>
      </font>
      <fill>
        <patternFill>
          <bgColor rgb="FFF9F9F9"/>
        </patternFill>
      </fill>
      <border>
        <left style="thin">
          <color theme="0"/>
        </left>
        <right style="thin">
          <color theme="0"/>
        </right>
        <top style="thin">
          <color theme="0"/>
        </top>
        <bottom style="thin">
          <color theme="0"/>
        </bottom>
        <vertical style="thick">
          <color theme="0"/>
        </vertical>
        <horizontal style="thick">
          <color theme="0"/>
        </horizontal>
      </border>
    </dxf>
    <dxf>
      <font>
        <b/>
        <i val="0"/>
        <color theme="0"/>
      </font>
      <fill>
        <patternFill>
          <bgColor rgb="FF55585A"/>
        </patternFill>
      </fill>
      <border>
        <left style="thick">
          <color theme="0"/>
        </left>
        <right style="thick">
          <color theme="0"/>
        </right>
        <top style="thick">
          <color theme="0"/>
        </top>
        <bottom style="thick">
          <color theme="0"/>
        </bottom>
        <vertical style="thick">
          <color theme="0"/>
        </vertical>
        <horizontal style="thick">
          <color theme="0"/>
        </horizontal>
      </border>
    </dxf>
    <dxf>
      <font>
        <b/>
        <i val="0"/>
        <color theme="0"/>
      </font>
      <fill>
        <patternFill>
          <bgColor rgb="FF232425"/>
        </patternFill>
      </fill>
      <border>
        <left style="thick">
          <color theme="0"/>
        </left>
        <right style="thick">
          <color theme="0"/>
        </right>
        <top style="thick">
          <color theme="0"/>
        </top>
        <bottom style="thick">
          <color theme="0"/>
        </bottom>
        <vertical style="thick">
          <color theme="0"/>
        </vertical>
        <horizontal style="thick">
          <color theme="0"/>
        </horizontal>
      </border>
    </dxf>
    <dxf>
      <border>
        <bottom style="thin">
          <color auto="1"/>
        </bottom>
      </border>
    </dxf>
  </dxfs>
  <tableStyles count="1" defaultTableStyle="TableStyleMedium2" defaultPivotStyle="PivotStyleLight16">
    <tableStyle name="INREV Data" pivot="0" count="5" xr9:uid="{00000000-0011-0000-FFFF-FFFF00000000}">
      <tableStyleElement type="wholeTable" dxfId="11"/>
      <tableStyleElement type="headerRow" dxfId="10"/>
      <tableStyleElement type="totalRow" dxfId="9"/>
      <tableStyleElement type="firstRowStripe" dxfId="8"/>
      <tableStyleElement type="secondRowStripe" dxfId="7"/>
    </tableStyle>
  </tableStyles>
  <colors>
    <indexedColors>
      <rgbColor rgb="00000000"/>
      <rgbColor rgb="00FFFFFF"/>
      <rgbColor rgb="00FF0000"/>
      <rgbColor rgb="0000FF00"/>
      <rgbColor rgb="000000FF"/>
      <rgbColor rgb="00FFFF00"/>
      <rgbColor rgb="00FF00FF"/>
      <rgbColor rgb="0000FFFF"/>
      <rgbColor rgb="00000000"/>
      <rgbColor rgb="00FFFFFF"/>
      <rgbColor rgb="0055585A"/>
      <rgbColor rgb="0000FF00"/>
      <rgbColor rgb="007C7FAB"/>
      <rgbColor rgb="00FFFF00"/>
      <rgbColor rgb="00F2F2F2"/>
      <rgbColor rgb="0000FFFF"/>
      <rgbColor rgb="00232425"/>
      <rgbColor rgb="00C6A1CF"/>
      <rgbColor rgb="0091D6AC"/>
      <rgbColor rgb="00582C83"/>
      <rgbColor rgb="00800080"/>
      <rgbColor rgb="00ECA154"/>
      <rgbColor rgb="00C0C0C0"/>
      <rgbColor rgb="00956C58"/>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FFFF"/>
      <rgbColor rgb="00CC99FF"/>
      <rgbColor rgb="00FFCC99"/>
      <rgbColor rgb="003366FF"/>
      <rgbColor rgb="0033CCCC"/>
      <rgbColor rgb="0099CC00"/>
      <rgbColor rgb="00FFCC00"/>
      <rgbColor rgb="00EFDF00"/>
      <rgbColor rgb="004F758B"/>
      <rgbColor rgb="00FC4C02"/>
      <rgbColor rgb="00969696"/>
      <rgbColor rgb="00008675"/>
      <rgbColor rgb="00339966"/>
      <rgbColor rgb="006CC24A"/>
      <rgbColor rgb="0059CBE8"/>
      <rgbColor rgb="000033A0"/>
      <rgbColor rgb="00993366"/>
      <rgbColor rgb="00009CA6"/>
      <rgbColor rgb="002AD2C9"/>
    </indexedColors>
    <mruColors>
      <color rgb="FFFC4C02"/>
      <color rgb="FF582C83"/>
      <color rgb="FF4F758B"/>
      <color rgb="FF91D6AC"/>
      <color rgb="FF008675"/>
      <color rgb="FF6CC24A"/>
      <color rgb="FFEC1C29"/>
      <color rgb="FF59CBE8"/>
      <color rgb="FFFDDD45"/>
      <color rgb="FFFDDD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3.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4.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5.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6.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7.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8.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9.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1.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2.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3.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'KeyFig (5)'!$B$1:$C$1</c:f>
          <c:strCache>
            <c:ptCount val="2"/>
            <c:pt idx="0">
              <c:v>KeyFig (5)</c:v>
            </c:pt>
            <c:pt idx="1">
              <c:v>Equity raised by vehicle type by value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AD-45A8-AD31-27FE526222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AD-45A8-AD31-27FE526222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AD-45A8-AD31-27FE526222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AD-45A8-AD31-27FE526222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AD-45A8-AD31-27FE526222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AD-45A8-AD31-27FE526222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55B-4850-80AD-3DCED0A9D0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'KeyFig (5)'!$B$6:$B$12</c:f>
              <c:strCache>
                <c:ptCount val="7"/>
                <c:pt idx="0">
                  <c:v>Non-listed/commingled real estate funds/private REITs</c:v>
                </c:pt>
                <c:pt idx="1">
                  <c:v>Separate accounts investing directly into real estate</c:v>
                </c:pt>
                <c:pt idx="2">
                  <c:v>Separate accounts investing into indirect vehicles</c:v>
                </c:pt>
                <c:pt idx="3">
                  <c:v>Joint ventures and club deals</c:v>
                </c:pt>
                <c:pt idx="4">
                  <c:v>Funds of funds</c:v>
                </c:pt>
                <c:pt idx="5">
                  <c:v>Non-listed debt products</c:v>
                </c:pt>
                <c:pt idx="6">
                  <c:v>Not reported/undisclosed</c:v>
                </c:pt>
              </c:strCache>
            </c:strRef>
          </c:cat>
          <c:val>
            <c:numRef>
              <c:f>'KeyFig (5)'!$D$6:$D$12</c:f>
              <c:numCache>
                <c:formatCode>0%</c:formatCode>
                <c:ptCount val="7"/>
                <c:pt idx="0">
                  <c:v>0.41699402520840229</c:v>
                </c:pt>
                <c:pt idx="1">
                  <c:v>0.13975241519482529</c:v>
                </c:pt>
                <c:pt idx="2">
                  <c:v>4.1274038449699305E-2</c:v>
                </c:pt>
                <c:pt idx="3">
                  <c:v>5.6775370774020208E-2</c:v>
                </c:pt>
                <c:pt idx="4">
                  <c:v>5.7847401540629994E-3</c:v>
                </c:pt>
                <c:pt idx="5">
                  <c:v>8.2513016220255253E-2</c:v>
                </c:pt>
                <c:pt idx="6">
                  <c:v>0.25690639399873461</c:v>
                </c:pt>
              </c:numCache>
            </c:numRef>
          </c:val>
          <c:extLst>
            <c:ext xmlns:c16="http://schemas.microsoft.com/office/drawing/2014/chart" uri="{C3380CC4-5D6E-409C-BE32-E72D297353CC}">
              <c16:uniqueId val="{00000000-B1D5-4F58-A226-79461509D9A0}"/>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(7)'!$B$1:$C$1</c:f>
          <c:strCache>
            <c:ptCount val="2"/>
            <c:pt idx="0">
              <c:v>Figure (7)</c:v>
            </c:pt>
            <c:pt idx="1">
              <c:v>Capital raised by vehicle type and regional strategy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strRef>
              <c:f>'Figure (7)'!$B$6</c:f>
              <c:strCache>
                <c:ptCount val="1"/>
                <c:pt idx="0">
                  <c:v>Non-listed/commingled real estate funds/private REITs (LHS)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(7)'!$C$6:$F$6</c:f>
              <c:numCache>
                <c:formatCode>0%</c:formatCode>
                <c:ptCount val="4"/>
                <c:pt idx="0">
                  <c:v>0.60728400765821677</c:v>
                </c:pt>
                <c:pt idx="1">
                  <c:v>0.44955053675749335</c:v>
                </c:pt>
                <c:pt idx="2">
                  <c:v>0.62884590958226905</c:v>
                </c:pt>
                <c:pt idx="3">
                  <c:v>0.65063476606411574</c:v>
                </c:pt>
              </c:numCache>
            </c:numRef>
          </c:val>
          <c:extLst>
            <c:ext xmlns:c16="http://schemas.microsoft.com/office/drawing/2014/chart" uri="{C3380CC4-5D6E-409C-BE32-E72D297353CC}">
              <c16:uniqueId val="{00000000-309C-4D00-8CCA-8C184689EAB7}"/>
            </c:ext>
          </c:extLst>
        </c:ser>
        <c:ser>
          <c:idx val="1"/>
          <c:order val="1"/>
          <c:tx>
            <c:strRef>
              <c:f>'Figure (7)'!$B$7</c:f>
              <c:strCache>
                <c:ptCount val="1"/>
                <c:pt idx="0">
                  <c:v>Separate accounts investing directly into real estate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(7)'!$C$7:$F$7</c:f>
              <c:numCache>
                <c:formatCode>0%</c:formatCode>
                <c:ptCount val="4"/>
                <c:pt idx="0">
                  <c:v>0.20629124091012149</c:v>
                </c:pt>
                <c:pt idx="1">
                  <c:v>0.24719889066858036</c:v>
                </c:pt>
                <c:pt idx="2">
                  <c:v>0.14160908753399046</c:v>
                </c:pt>
                <c:pt idx="3">
                  <c:v>0.12810919970156173</c:v>
                </c:pt>
              </c:numCache>
            </c:numRef>
          </c:val>
          <c:extLst>
            <c:ext xmlns:c16="http://schemas.microsoft.com/office/drawing/2014/chart" uri="{C3380CC4-5D6E-409C-BE32-E72D297353CC}">
              <c16:uniqueId val="{00000001-309C-4D00-8CCA-8C184689EAB7}"/>
            </c:ext>
          </c:extLst>
        </c:ser>
        <c:ser>
          <c:idx val="2"/>
          <c:order val="2"/>
          <c:tx>
            <c:strRef>
              <c:f>'Figure (7)'!$B$8</c:f>
              <c:strCache>
                <c:ptCount val="1"/>
                <c:pt idx="0">
                  <c:v>Separate accounts investing into indirect vehicles (LHS)</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39A-4EBD-A89E-A71BEBB6B2A2}"/>
                </c:ext>
              </c:extLst>
            </c:dLbl>
            <c:dLbl>
              <c:idx val="2"/>
              <c:delete val="1"/>
              <c:extLst>
                <c:ext xmlns:c15="http://schemas.microsoft.com/office/drawing/2012/chart" uri="{CE6537A1-D6FC-4f65-9D91-7224C49458BB}"/>
                <c:ext xmlns:c16="http://schemas.microsoft.com/office/drawing/2014/chart" uri="{C3380CC4-5D6E-409C-BE32-E72D297353CC}">
                  <c16:uniqueId val="{00000006-939A-4EBD-A89E-A71BEBB6B2A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(7)'!$C$8:$F$8</c:f>
              <c:numCache>
                <c:formatCode>0%</c:formatCode>
                <c:ptCount val="4"/>
                <c:pt idx="0">
                  <c:v>3.8039222138024367E-2</c:v>
                </c:pt>
                <c:pt idx="1">
                  <c:v>3.3266582231706844E-2</c:v>
                </c:pt>
                <c:pt idx="2">
                  <c:v>5.6687751333832588E-2</c:v>
                </c:pt>
                <c:pt idx="3">
                  <c:v>0.11970444046124051</c:v>
                </c:pt>
              </c:numCache>
            </c:numRef>
          </c:val>
          <c:extLst>
            <c:ext xmlns:c16="http://schemas.microsoft.com/office/drawing/2014/chart" uri="{C3380CC4-5D6E-409C-BE32-E72D297353CC}">
              <c16:uniqueId val="{00000002-309C-4D00-8CCA-8C184689EAB7}"/>
            </c:ext>
          </c:extLst>
        </c:ser>
        <c:ser>
          <c:idx val="3"/>
          <c:order val="3"/>
          <c:tx>
            <c:strRef>
              <c:f>'Figure (7)'!$B$9</c:f>
              <c:strCache>
                <c:ptCount val="1"/>
                <c:pt idx="0">
                  <c:v>Joint ventures and club deals (LHS)</c:v>
                </c:pt>
              </c:strCache>
            </c:strRef>
          </c:tx>
          <c:spPr>
            <a:solidFill>
              <a:schemeClr val="accent4"/>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939A-4EBD-A89E-A71BEBB6B2A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(7)'!$C$9:$F$9</c:f>
              <c:numCache>
                <c:formatCode>0%</c:formatCode>
                <c:ptCount val="4"/>
                <c:pt idx="0">
                  <c:v>9.2232411380354179E-2</c:v>
                </c:pt>
                <c:pt idx="1">
                  <c:v>9.1902336684045752E-2</c:v>
                </c:pt>
                <c:pt idx="2">
                  <c:v>8.5147198860501844E-2</c:v>
                </c:pt>
                <c:pt idx="3">
                  <c:v>0</c:v>
                </c:pt>
              </c:numCache>
            </c:numRef>
          </c:val>
          <c:extLst>
            <c:ext xmlns:c16="http://schemas.microsoft.com/office/drawing/2014/chart" uri="{C3380CC4-5D6E-409C-BE32-E72D297353CC}">
              <c16:uniqueId val="{00000003-309C-4D00-8CCA-8C184689EAB7}"/>
            </c:ext>
          </c:extLst>
        </c:ser>
        <c:ser>
          <c:idx val="4"/>
          <c:order val="4"/>
          <c:tx>
            <c:strRef>
              <c:f>'Figure (7)'!$B$10</c:f>
              <c:strCache>
                <c:ptCount val="1"/>
                <c:pt idx="0">
                  <c:v>Funds of funds (LHS)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31B6-40DA-A088-FB261859B933}"/>
                </c:ext>
              </c:extLst>
            </c:dLbl>
            <c:dLbl>
              <c:idx val="1"/>
              <c:delete val="1"/>
              <c:extLst>
                <c:ext xmlns:c15="http://schemas.microsoft.com/office/drawing/2012/chart" uri="{CE6537A1-D6FC-4f65-9D91-7224C49458BB}"/>
                <c:ext xmlns:c16="http://schemas.microsoft.com/office/drawing/2014/chart" uri="{C3380CC4-5D6E-409C-BE32-E72D297353CC}">
                  <c16:uniqueId val="{00000001-31B6-40DA-A088-FB261859B933}"/>
                </c:ext>
              </c:extLst>
            </c:dLbl>
            <c:dLbl>
              <c:idx val="2"/>
              <c:delete val="1"/>
              <c:extLst>
                <c:ext xmlns:c15="http://schemas.microsoft.com/office/drawing/2012/chart" uri="{CE6537A1-D6FC-4f65-9D91-7224C49458BB}"/>
                <c:ext xmlns:c16="http://schemas.microsoft.com/office/drawing/2014/chart" uri="{C3380CC4-5D6E-409C-BE32-E72D297353CC}">
                  <c16:uniqueId val="{00000001-939A-4EBD-A89E-A71BEBB6B2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(7)'!$C$10:$F$10</c:f>
              <c:numCache>
                <c:formatCode>0%</c:formatCode>
                <c:ptCount val="4"/>
                <c:pt idx="0">
                  <c:v>0</c:v>
                </c:pt>
                <c:pt idx="1">
                  <c:v>2.5135189008090658E-5</c:v>
                </c:pt>
                <c:pt idx="2">
                  <c:v>0</c:v>
                </c:pt>
                <c:pt idx="3">
                  <c:v>4.6967990991397646E-2</c:v>
                </c:pt>
              </c:numCache>
            </c:numRef>
          </c:val>
          <c:extLst>
            <c:ext xmlns:c16="http://schemas.microsoft.com/office/drawing/2014/chart" uri="{C3380CC4-5D6E-409C-BE32-E72D297353CC}">
              <c16:uniqueId val="{00000004-309C-4D00-8CCA-8C184689EAB7}"/>
            </c:ext>
          </c:extLst>
        </c:ser>
        <c:ser>
          <c:idx val="5"/>
          <c:order val="5"/>
          <c:tx>
            <c:strRef>
              <c:f>'Figure (7)'!$B$11</c:f>
              <c:strCache>
                <c:ptCount val="1"/>
                <c:pt idx="0">
                  <c:v>Non-listed debt products (LHS)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Asia Pacific</c:v>
                </c:pt>
                <c:pt idx="1">
                  <c:v>Europe</c:v>
                </c:pt>
                <c:pt idx="2">
                  <c:v>North America</c:v>
                </c:pt>
                <c:pt idx="3">
                  <c:v>Global</c:v>
                </c:pt>
              </c:strCache>
            </c:strRef>
          </c:cat>
          <c:val>
            <c:numRef>
              <c:f>'Figure (7)'!$C$11:$F$11</c:f>
              <c:numCache>
                <c:formatCode>0%</c:formatCode>
                <c:ptCount val="4"/>
                <c:pt idx="0">
                  <c:v>5.6153117913283007E-2</c:v>
                </c:pt>
                <c:pt idx="1">
                  <c:v>0.17805651846916559</c:v>
                </c:pt>
                <c:pt idx="2">
                  <c:v>8.7710052689406071E-2</c:v>
                </c:pt>
                <c:pt idx="3">
                  <c:v>5.4583602781684351E-2</c:v>
                </c:pt>
              </c:numCache>
            </c:numRef>
          </c:val>
          <c:extLst>
            <c:ext xmlns:c16="http://schemas.microsoft.com/office/drawing/2014/chart" uri="{C3380CC4-5D6E-409C-BE32-E72D297353CC}">
              <c16:uniqueId val="{00000005-309C-4D00-8CCA-8C184689EAB7}"/>
            </c:ext>
          </c:extLst>
        </c:ser>
        <c:dLbls>
          <c:showLegendKey val="0"/>
          <c:showVal val="0"/>
          <c:showCatName val="0"/>
          <c:showSerName val="0"/>
          <c:showPercent val="0"/>
          <c:showBubbleSize val="0"/>
        </c:dLbls>
        <c:gapWidth val="150"/>
        <c:overlap val="100"/>
        <c:axId val="144987663"/>
        <c:axId val="2007254287"/>
      </c:barChart>
      <c:lineChart>
        <c:grouping val="standard"/>
        <c:varyColors val="0"/>
        <c:ser>
          <c:idx val="6"/>
          <c:order val="6"/>
          <c:tx>
            <c:strRef>
              <c:f>'Figure (7)'!$B$12</c:f>
              <c:strCache>
                <c:ptCount val="1"/>
                <c:pt idx="0">
                  <c:v>Capital raised in 2021 (RHS)</c:v>
                </c:pt>
              </c:strCache>
            </c:strRef>
          </c:tx>
          <c:spPr>
            <a:ln w="28575" cap="rnd">
              <a:noFill/>
              <a:round/>
            </a:ln>
            <a:effectLst/>
          </c:spPr>
          <c:marker>
            <c:symbol val="diamond"/>
            <c:size val="12"/>
            <c:spPr>
              <a:solidFill>
                <a:srgbClr val="EC1C29"/>
              </a:solidFill>
              <a:ln w="9525">
                <a:noFill/>
              </a:ln>
              <a:effectLst/>
            </c:spPr>
          </c:marker>
          <c:val>
            <c:numRef>
              <c:f>'Figure (7)'!$C$12:$F$12</c:f>
              <c:numCache>
                <c:formatCode>0.0</c:formatCode>
                <c:ptCount val="4"/>
                <c:pt idx="0">
                  <c:v>34.313890393791539</c:v>
                </c:pt>
                <c:pt idx="1">
                  <c:v>72.976371171274423</c:v>
                </c:pt>
                <c:pt idx="2">
                  <c:v>89.584003827346365</c:v>
                </c:pt>
                <c:pt idx="3">
                  <c:v>56.326804598313124</c:v>
                </c:pt>
              </c:numCache>
            </c:numRef>
          </c:val>
          <c:smooth val="0"/>
          <c:extLst>
            <c:ext xmlns:c16="http://schemas.microsoft.com/office/drawing/2014/chart" uri="{C3380CC4-5D6E-409C-BE32-E72D297353CC}">
              <c16:uniqueId val="{00000001-45AF-4562-8E45-6F0205EAA17A}"/>
            </c:ext>
          </c:extLst>
        </c:ser>
        <c:ser>
          <c:idx val="7"/>
          <c:order val="7"/>
          <c:tx>
            <c:strRef>
              <c:f>'Figure (7)'!$B$13</c:f>
              <c:strCache>
                <c:ptCount val="1"/>
                <c:pt idx="0">
                  <c:v>5 year average annual capital raised (RHS)</c:v>
                </c:pt>
              </c:strCache>
            </c:strRef>
          </c:tx>
          <c:spPr>
            <a:ln w="28575" cap="rnd">
              <a:noFill/>
              <a:round/>
            </a:ln>
            <a:effectLst/>
          </c:spPr>
          <c:marker>
            <c:symbol val="square"/>
            <c:size val="12"/>
            <c:spPr>
              <a:solidFill>
                <a:srgbClr val="FDDD45"/>
              </a:solidFill>
              <a:ln w="9525">
                <a:noFill/>
              </a:ln>
              <a:effectLst/>
            </c:spPr>
          </c:marker>
          <c:val>
            <c:numRef>
              <c:f>'Figure (7)'!$C$13:$F$13</c:f>
              <c:numCache>
                <c:formatCode>0.0</c:formatCode>
                <c:ptCount val="4"/>
                <c:pt idx="0">
                  <c:v>26.432883997580724</c:v>
                </c:pt>
                <c:pt idx="1">
                  <c:v>66.720296321836514</c:v>
                </c:pt>
                <c:pt idx="2">
                  <c:v>52.975858960439744</c:v>
                </c:pt>
                <c:pt idx="3">
                  <c:v>29.272344785807729</c:v>
                </c:pt>
              </c:numCache>
            </c:numRef>
          </c:val>
          <c:smooth val="0"/>
          <c:extLst>
            <c:ext xmlns:c16="http://schemas.microsoft.com/office/drawing/2014/chart" uri="{C3380CC4-5D6E-409C-BE32-E72D297353CC}">
              <c16:uniqueId val="{00000002-45AF-4562-8E45-6F0205EAA17A}"/>
            </c:ext>
          </c:extLst>
        </c:ser>
        <c:dLbls>
          <c:showLegendKey val="0"/>
          <c:showVal val="0"/>
          <c:showCatName val="0"/>
          <c:showSerName val="0"/>
          <c:showPercent val="0"/>
          <c:showBubbleSize val="0"/>
        </c:dLbls>
        <c:marker val="1"/>
        <c:smooth val="0"/>
        <c:axId val="545091648"/>
        <c:axId val="545094560"/>
      </c:lineChart>
      <c:catAx>
        <c:axId val="144987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07254287"/>
        <c:crosses val="autoZero"/>
        <c:auto val="1"/>
        <c:lblAlgn val="ctr"/>
        <c:lblOffset val="100"/>
        <c:noMultiLvlLbl val="0"/>
      </c:catAx>
      <c:valAx>
        <c:axId val="2007254287"/>
        <c:scaling>
          <c:orientation val="minMax"/>
          <c:max val="1"/>
        </c:scaling>
        <c:delete val="0"/>
        <c:axPos val="l"/>
        <c:title>
          <c:tx>
            <c:rich>
              <a:bodyPr rot="-5400000" spcFirstLastPara="1" vertOverflow="ellipsis" vert="horz" wrap="square" anchor="ctr" anchorCtr="1"/>
              <a:lstStyle/>
              <a:p>
                <a:pPr algn="ctr" rtl="0">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lgn="ctr" rtl="0">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44987663"/>
        <c:crosses val="autoZero"/>
        <c:crossBetween val="between"/>
      </c:valAx>
      <c:valAx>
        <c:axId val="5450945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GB"/>
                  <a:t>Total capital raised (in €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45091648"/>
        <c:crosses val="max"/>
        <c:crossBetween val="between"/>
      </c:valAx>
      <c:catAx>
        <c:axId val="545091648"/>
        <c:scaling>
          <c:orientation val="minMax"/>
        </c:scaling>
        <c:delete val="1"/>
        <c:axPos val="b"/>
        <c:majorTickMark val="out"/>
        <c:minorTickMark val="none"/>
        <c:tickLblPos val="nextTo"/>
        <c:crossAx val="54509456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(8)'!$B$1:$C$1</c:f>
          <c:strCache>
            <c:ptCount val="2"/>
            <c:pt idx="0">
              <c:v>Figure (8)</c:v>
            </c:pt>
            <c:pt idx="1">
              <c:v>Capital raised by investor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10220355462314026"/>
          <c:y val="0.266105662907547"/>
          <c:w val="0.87166468767586236"/>
          <c:h val="0.63264114071390409"/>
        </c:manualLayout>
      </c:layout>
      <c:barChart>
        <c:barDir val="col"/>
        <c:grouping val="percentStacked"/>
        <c:varyColors val="0"/>
        <c:ser>
          <c:idx val="0"/>
          <c:order val="0"/>
          <c:tx>
            <c:strRef>
              <c:f>'Figure (8)'!$C$5</c:f>
              <c:strCache>
                <c:ptCount val="1"/>
                <c:pt idx="0">
                  <c:v>Pension funds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(8)'!$C$6:$C$12</c:f>
              <c:numCache>
                <c:formatCode>0%</c:formatCode>
                <c:ptCount val="7"/>
                <c:pt idx="0">
                  <c:v>0.49204446665250162</c:v>
                </c:pt>
                <c:pt idx="1">
                  <c:v>0.4706786083452475</c:v>
                </c:pt>
                <c:pt idx="2">
                  <c:v>0.45431472081218266</c:v>
                </c:pt>
                <c:pt idx="3">
                  <c:v>0.39093881212150866</c:v>
                </c:pt>
                <c:pt idx="4">
                  <c:v>0.35866983372921607</c:v>
                </c:pt>
                <c:pt idx="5">
                  <c:v>0.3540558598785491</c:v>
                </c:pt>
                <c:pt idx="6">
                  <c:v>0.38560244708108282</c:v>
                </c:pt>
              </c:numCache>
            </c:numRef>
          </c:val>
          <c:extLst>
            <c:ext xmlns:c16="http://schemas.microsoft.com/office/drawing/2014/chart" uri="{C3380CC4-5D6E-409C-BE32-E72D297353CC}">
              <c16:uniqueId val="{00000000-5067-4E79-BA52-7CE64B8F2BDB}"/>
            </c:ext>
          </c:extLst>
        </c:ser>
        <c:ser>
          <c:idx val="1"/>
          <c:order val="1"/>
          <c:tx>
            <c:strRef>
              <c:f>'Figure (8)'!$D$5</c:f>
              <c:strCache>
                <c:ptCount val="1"/>
                <c:pt idx="0">
                  <c:v>Insurance companies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(8)'!$D$6:$D$12</c:f>
              <c:numCache>
                <c:formatCode>0%</c:formatCode>
                <c:ptCount val="7"/>
                <c:pt idx="0">
                  <c:v>0.15543659239450736</c:v>
                </c:pt>
                <c:pt idx="1">
                  <c:v>0.17287035590415037</c:v>
                </c:pt>
                <c:pt idx="2">
                  <c:v>0.16751269035532992</c:v>
                </c:pt>
                <c:pt idx="3">
                  <c:v>0.27413322551129787</c:v>
                </c:pt>
                <c:pt idx="4">
                  <c:v>0.26722090261282655</c:v>
                </c:pt>
                <c:pt idx="5">
                  <c:v>0.27711858669327677</c:v>
                </c:pt>
                <c:pt idx="6">
                  <c:v>0.18887378125264417</c:v>
                </c:pt>
              </c:numCache>
            </c:numRef>
          </c:val>
          <c:extLst>
            <c:ext xmlns:c16="http://schemas.microsoft.com/office/drawing/2014/chart" uri="{C3380CC4-5D6E-409C-BE32-E72D297353CC}">
              <c16:uniqueId val="{00000001-5067-4E79-BA52-7CE64B8F2BDB}"/>
            </c:ext>
          </c:extLst>
        </c:ser>
        <c:ser>
          <c:idx val="2"/>
          <c:order val="2"/>
          <c:tx>
            <c:strRef>
              <c:f>'Figure (8)'!$E$5</c:f>
              <c:strCache>
                <c:ptCount val="1"/>
                <c:pt idx="0">
                  <c:v>Sovereign wealth funds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(8)'!$E$6:$E$12</c:f>
              <c:numCache>
                <c:formatCode>0%</c:formatCode>
                <c:ptCount val="7"/>
                <c:pt idx="0">
                  <c:v>0.11503046566479327</c:v>
                </c:pt>
                <c:pt idx="1">
                  <c:v>8.9338191015752466E-2</c:v>
                </c:pt>
                <c:pt idx="2">
                  <c:v>4.9492385786802019E-2</c:v>
                </c:pt>
                <c:pt idx="3">
                  <c:v>6.2645220769675811E-2</c:v>
                </c:pt>
                <c:pt idx="4">
                  <c:v>6.8883610451306407E-2</c:v>
                </c:pt>
                <c:pt idx="5">
                  <c:v>8.2281168840897909E-2</c:v>
                </c:pt>
                <c:pt idx="6">
                  <c:v>8.8656138322712089E-2</c:v>
                </c:pt>
              </c:numCache>
            </c:numRef>
          </c:val>
          <c:extLst>
            <c:ext xmlns:c16="http://schemas.microsoft.com/office/drawing/2014/chart" uri="{C3380CC4-5D6E-409C-BE32-E72D297353CC}">
              <c16:uniqueId val="{00000002-5067-4E79-BA52-7CE64B8F2BDB}"/>
            </c:ext>
          </c:extLst>
        </c:ser>
        <c:ser>
          <c:idx val="3"/>
          <c:order val="3"/>
          <c:tx>
            <c:strRef>
              <c:f>'Figure (8)'!$F$5</c:f>
              <c:strCache>
                <c:ptCount val="1"/>
                <c:pt idx="0">
                  <c:v>Government institutions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(8)'!$F$6:$F$12</c:f>
              <c:numCache>
                <c:formatCode>0%</c:formatCode>
                <c:ptCount val="7"/>
                <c:pt idx="0">
                  <c:v>3.5653187244715098E-2</c:v>
                </c:pt>
                <c:pt idx="1">
                  <c:v>3.2202143487244074E-2</c:v>
                </c:pt>
                <c:pt idx="2">
                  <c:v>6.0913705583756333E-2</c:v>
                </c:pt>
                <c:pt idx="3">
                  <c:v>4.9620234745032826E-2</c:v>
                </c:pt>
                <c:pt idx="4">
                  <c:v>2.4940617577197146E-2</c:v>
                </c:pt>
                <c:pt idx="5">
                  <c:v>1.5621278417629107E-2</c:v>
                </c:pt>
                <c:pt idx="6">
                  <c:v>2.177165467361606E-2</c:v>
                </c:pt>
              </c:numCache>
            </c:numRef>
          </c:val>
          <c:extLst>
            <c:ext xmlns:c16="http://schemas.microsoft.com/office/drawing/2014/chart" uri="{C3380CC4-5D6E-409C-BE32-E72D297353CC}">
              <c16:uniqueId val="{00000003-5067-4E79-BA52-7CE64B8F2BDB}"/>
            </c:ext>
          </c:extLst>
        </c:ser>
        <c:ser>
          <c:idx val="4"/>
          <c:order val="4"/>
          <c:tx>
            <c:strRef>
              <c:f>'Figure (8)'!$G$5</c:f>
              <c:strCache>
                <c:ptCount val="1"/>
                <c:pt idx="0">
                  <c:v>Charities, foundations, non-profit organisations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(8)'!$G$6:$G$12</c:f>
              <c:numCache>
                <c:formatCode>0%</c:formatCode>
                <c:ptCount val="7"/>
                <c:pt idx="0">
                  <c:v>1.6001058130163733E-2</c:v>
                </c:pt>
                <c:pt idx="1">
                  <c:v>1.657367577218917E-2</c:v>
                </c:pt>
                <c:pt idx="2">
                  <c:v>1.9035532994923852E-2</c:v>
                </c:pt>
                <c:pt idx="3">
                  <c:v>1.6915613361355112E-2</c:v>
                </c:pt>
                <c:pt idx="4">
                  <c:v>1.7814726840855104E-2</c:v>
                </c:pt>
                <c:pt idx="5">
                  <c:v>1.9065583037891784E-2</c:v>
                </c:pt>
                <c:pt idx="6">
                  <c:v>2.188457593199216E-2</c:v>
                </c:pt>
              </c:numCache>
            </c:numRef>
          </c:val>
          <c:extLst>
            <c:ext xmlns:c16="http://schemas.microsoft.com/office/drawing/2014/chart" uri="{C3380CC4-5D6E-409C-BE32-E72D297353CC}">
              <c16:uniqueId val="{00000004-5067-4E79-BA52-7CE64B8F2BDB}"/>
            </c:ext>
          </c:extLst>
        </c:ser>
        <c:ser>
          <c:idx val="5"/>
          <c:order val="5"/>
          <c:tx>
            <c:strRef>
              <c:f>'Figure (8)'!$H$5</c:f>
              <c:strCache>
                <c:ptCount val="1"/>
                <c:pt idx="0">
                  <c:v>Funds of funds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(8)'!$H$6:$H$12</c:f>
              <c:numCache>
                <c:formatCode>0%</c:formatCode>
                <c:ptCount val="7"/>
                <c:pt idx="0">
                  <c:v>2.6227211881702687E-2</c:v>
                </c:pt>
                <c:pt idx="1">
                  <c:v>2.988688955512998E-2</c:v>
                </c:pt>
                <c:pt idx="2">
                  <c:v>5.0761421319796947E-2</c:v>
                </c:pt>
                <c:pt idx="3">
                  <c:v>3.7059210454987501E-2</c:v>
                </c:pt>
                <c:pt idx="4">
                  <c:v>4.7505938242280277E-2</c:v>
                </c:pt>
                <c:pt idx="5">
                  <c:v>2.0425097930578826E-2</c:v>
                </c:pt>
                <c:pt idx="6">
                  <c:v>4.5918991338582897E-2</c:v>
                </c:pt>
              </c:numCache>
            </c:numRef>
          </c:val>
          <c:extLst>
            <c:ext xmlns:c16="http://schemas.microsoft.com/office/drawing/2014/chart" uri="{C3380CC4-5D6E-409C-BE32-E72D297353CC}">
              <c16:uniqueId val="{00000005-5067-4E79-BA52-7CE64B8F2BDB}"/>
            </c:ext>
          </c:extLst>
        </c:ser>
        <c:ser>
          <c:idx val="6"/>
          <c:order val="6"/>
          <c:tx>
            <c:strRef>
              <c:f>'Figure (8)'!$I$5</c:f>
              <c:strCache>
                <c:ptCount val="1"/>
                <c:pt idx="0">
                  <c:v>High net worth individuals /Family offices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(8)'!$I$6:$I$12</c:f>
              <c:numCache>
                <c:formatCode>0%</c:formatCode>
                <c:ptCount val="7"/>
                <c:pt idx="0">
                  <c:v>2.7702951947031637E-2</c:v>
                </c:pt>
                <c:pt idx="1">
                  <c:v>2.9687621663753511E-2</c:v>
                </c:pt>
                <c:pt idx="2">
                  <c:v>5.2030456852791868E-2</c:v>
                </c:pt>
                <c:pt idx="3">
                  <c:v>3.3927705359804917E-2</c:v>
                </c:pt>
                <c:pt idx="4">
                  <c:v>4.1567695961995242E-2</c:v>
                </c:pt>
                <c:pt idx="5">
                  <c:v>3.5515051151679959E-2</c:v>
                </c:pt>
                <c:pt idx="6">
                  <c:v>5.9646995143119899E-2</c:v>
                </c:pt>
              </c:numCache>
            </c:numRef>
          </c:val>
          <c:extLst>
            <c:ext xmlns:c16="http://schemas.microsoft.com/office/drawing/2014/chart" uri="{C3380CC4-5D6E-409C-BE32-E72D297353CC}">
              <c16:uniqueId val="{00000006-5067-4E79-BA52-7CE64B8F2BDB}"/>
            </c:ext>
          </c:extLst>
        </c:ser>
        <c:ser>
          <c:idx val="7"/>
          <c:order val="7"/>
          <c:tx>
            <c:strRef>
              <c:f>'Figure (8)'!$J$5</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(8)'!$B$6:$B$12</c:f>
              <c:numCache>
                <c:formatCode>General</c:formatCode>
                <c:ptCount val="7"/>
                <c:pt idx="0">
                  <c:v>2015</c:v>
                </c:pt>
                <c:pt idx="1">
                  <c:v>2016</c:v>
                </c:pt>
                <c:pt idx="2">
                  <c:v>2017</c:v>
                </c:pt>
                <c:pt idx="3">
                  <c:v>2018</c:v>
                </c:pt>
                <c:pt idx="4">
                  <c:v>2019</c:v>
                </c:pt>
                <c:pt idx="5">
                  <c:v>2020</c:v>
                </c:pt>
                <c:pt idx="6">
                  <c:v>2021</c:v>
                </c:pt>
              </c:numCache>
            </c:numRef>
          </c:cat>
          <c:val>
            <c:numRef>
              <c:f>'Figure (8)'!$J$6:$J$12</c:f>
              <c:numCache>
                <c:formatCode>0%</c:formatCode>
                <c:ptCount val="7"/>
                <c:pt idx="0">
                  <c:v>0.13190406608458466</c:v>
                </c:pt>
                <c:pt idx="1">
                  <c:v>0.15876251425653312</c:v>
                </c:pt>
                <c:pt idx="2">
                  <c:v>0.14593908629441624</c:v>
                </c:pt>
                <c:pt idx="3">
                  <c:v>0.13475997767633727</c:v>
                </c:pt>
                <c:pt idx="4">
                  <c:v>0.17339667458432298</c:v>
                </c:pt>
                <c:pt idx="5">
                  <c:v>0.1959173740494968</c:v>
                </c:pt>
                <c:pt idx="6">
                  <c:v>0.18764541625624992</c:v>
                </c:pt>
              </c:numCache>
            </c:numRef>
          </c:val>
          <c:extLst>
            <c:ext xmlns:c16="http://schemas.microsoft.com/office/drawing/2014/chart" uri="{C3380CC4-5D6E-409C-BE32-E72D297353CC}">
              <c16:uniqueId val="{00000007-5067-4E79-BA52-7CE64B8F2BDB}"/>
            </c:ext>
          </c:extLst>
        </c:ser>
        <c:dLbls>
          <c:showLegendKey val="0"/>
          <c:showVal val="0"/>
          <c:showCatName val="0"/>
          <c:showSerName val="0"/>
          <c:showPercent val="0"/>
          <c:showBubbleSize val="0"/>
        </c:dLbls>
        <c:gapWidth val="150"/>
        <c:overlap val="100"/>
        <c:axId val="565990400"/>
        <c:axId val="561224448"/>
      </c:barChart>
      <c:catAx>
        <c:axId val="5659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61224448"/>
        <c:crosses val="autoZero"/>
        <c:auto val="1"/>
        <c:lblAlgn val="ctr"/>
        <c:lblOffset val="100"/>
        <c:noMultiLvlLbl val="0"/>
      </c:catAx>
      <c:valAx>
        <c:axId val="5612244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65990400"/>
        <c:crosses val="autoZero"/>
        <c:crossBetween val="between"/>
      </c:valAx>
      <c:spPr>
        <a:noFill/>
        <a:ln>
          <a:noFill/>
        </a:ln>
        <a:effectLst/>
      </c:spPr>
    </c:plotArea>
    <c:legend>
      <c:legendPos val="t"/>
      <c:layout>
        <c:manualLayout>
          <c:xMode val="edge"/>
          <c:yMode val="edge"/>
          <c:x val="0.10383948455597598"/>
          <c:y val="0.10272097153004525"/>
          <c:w val="0.83432519595656163"/>
          <c:h val="0.12617344538383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(9)'!$B$1:$C$1</c:f>
          <c:strCache>
            <c:ptCount val="2"/>
            <c:pt idx="0">
              <c:v>Figure (9)</c:v>
            </c:pt>
            <c:pt idx="1">
              <c:v>Capital raised by investor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strRef>
              <c:f>'Figure (9)'!$B$6</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(9)'!$C$6:$I$6</c:f>
              <c:numCache>
                <c:formatCode>0</c:formatCode>
                <c:ptCount val="7"/>
                <c:pt idx="0">
                  <c:v>19.035705646826962</c:v>
                </c:pt>
                <c:pt idx="1">
                  <c:v>17.604858023099997</c:v>
                </c:pt>
                <c:pt idx="2">
                  <c:v>25.291483348871996</c:v>
                </c:pt>
                <c:pt idx="3">
                  <c:v>29.471789056857883</c:v>
                </c:pt>
                <c:pt idx="4">
                  <c:v>38.700000000000003</c:v>
                </c:pt>
                <c:pt idx="5">
                  <c:v>29.139442870248669</c:v>
                </c:pt>
                <c:pt idx="6">
                  <c:v>45.62500135367597</c:v>
                </c:pt>
              </c:numCache>
            </c:numRef>
          </c:val>
          <c:extLst>
            <c:ext xmlns:c16="http://schemas.microsoft.com/office/drawing/2014/chart" uri="{C3380CC4-5D6E-409C-BE32-E72D297353CC}">
              <c16:uniqueId val="{00000000-221D-437D-91BC-EFB086280AA0}"/>
            </c:ext>
          </c:extLst>
        </c:ser>
        <c:ser>
          <c:idx val="1"/>
          <c:order val="1"/>
          <c:tx>
            <c:strRef>
              <c:f>'Figure (9)'!$B$7</c:f>
              <c:strCache>
                <c:ptCount val="1"/>
                <c:pt idx="0">
                  <c:v>Europe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(9)'!$C$7:$I$7</c:f>
              <c:numCache>
                <c:formatCode>0</c:formatCode>
                <c:ptCount val="7"/>
                <c:pt idx="0">
                  <c:v>60.133540789700014</c:v>
                </c:pt>
                <c:pt idx="1">
                  <c:v>50.123045464770001</c:v>
                </c:pt>
                <c:pt idx="2">
                  <c:v>61.97890920063498</c:v>
                </c:pt>
                <c:pt idx="3">
                  <c:v>58.405555010785044</c:v>
                </c:pt>
                <c:pt idx="4">
                  <c:v>71.599999999999994</c:v>
                </c:pt>
                <c:pt idx="5">
                  <c:v>45.583837031967434</c:v>
                </c:pt>
                <c:pt idx="6">
                  <c:v>72.515439756912656</c:v>
                </c:pt>
              </c:numCache>
            </c:numRef>
          </c:val>
          <c:extLst>
            <c:ext xmlns:c16="http://schemas.microsoft.com/office/drawing/2014/chart" uri="{C3380CC4-5D6E-409C-BE32-E72D297353CC}">
              <c16:uniqueId val="{00000001-221D-437D-91BC-EFB086280AA0}"/>
            </c:ext>
          </c:extLst>
        </c:ser>
        <c:ser>
          <c:idx val="2"/>
          <c:order val="2"/>
          <c:tx>
            <c:strRef>
              <c:f>'Figure (9)'!$B$8</c:f>
              <c:strCache>
                <c:ptCount val="1"/>
                <c:pt idx="0">
                  <c:v>North America</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(9)'!$C$8:$I$8</c:f>
              <c:numCache>
                <c:formatCode>0</c:formatCode>
                <c:ptCount val="7"/>
                <c:pt idx="0">
                  <c:v>44.411832928400003</c:v>
                </c:pt>
                <c:pt idx="1">
                  <c:v>54.108685444270002</c:v>
                </c:pt>
                <c:pt idx="2">
                  <c:v>34.219825665409992</c:v>
                </c:pt>
                <c:pt idx="3">
                  <c:v>52.744348322865413</c:v>
                </c:pt>
                <c:pt idx="4">
                  <c:v>50.2</c:v>
                </c:pt>
                <c:pt idx="5">
                  <c:v>20.893916499892786</c:v>
                </c:pt>
                <c:pt idx="6">
                  <c:v>58.174719044379529</c:v>
                </c:pt>
              </c:numCache>
            </c:numRef>
          </c:val>
          <c:extLst>
            <c:ext xmlns:c16="http://schemas.microsoft.com/office/drawing/2014/chart" uri="{C3380CC4-5D6E-409C-BE32-E72D297353CC}">
              <c16:uniqueId val="{00000002-221D-437D-91BC-EFB086280AA0}"/>
            </c:ext>
          </c:extLst>
        </c:ser>
        <c:ser>
          <c:idx val="3"/>
          <c:order val="3"/>
          <c:tx>
            <c:strRef>
              <c:f>'Figure (9)'!$B$9</c:f>
              <c:strCache>
                <c:ptCount val="1"/>
                <c:pt idx="0">
                  <c:v>South America</c:v>
                </c:pt>
              </c:strCache>
            </c:strRef>
          </c:tx>
          <c:spPr>
            <a:solidFill>
              <a:schemeClr val="accent4"/>
            </a:solidFill>
            <a:ln>
              <a:noFill/>
            </a:ln>
            <a:effectLst/>
          </c:spPr>
          <c:invertIfNegative val="0"/>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(9)'!$C$9:$I$9</c:f>
              <c:numCache>
                <c:formatCode>0</c:formatCode>
                <c:ptCount val="7"/>
                <c:pt idx="0">
                  <c:v>0</c:v>
                </c:pt>
                <c:pt idx="1">
                  <c:v>0</c:v>
                </c:pt>
                <c:pt idx="2">
                  <c:v>0.63329196274999999</c:v>
                </c:pt>
                <c:pt idx="3">
                  <c:v>0.22342925510338302</c:v>
                </c:pt>
                <c:pt idx="4">
                  <c:v>0.3</c:v>
                </c:pt>
                <c:pt idx="5">
                  <c:v>7.1324707294189993E-2</c:v>
                </c:pt>
                <c:pt idx="6">
                  <c:v>0.56994956741857661</c:v>
                </c:pt>
              </c:numCache>
            </c:numRef>
          </c:val>
          <c:extLst>
            <c:ext xmlns:c16="http://schemas.microsoft.com/office/drawing/2014/chart" uri="{C3380CC4-5D6E-409C-BE32-E72D297353CC}">
              <c16:uniqueId val="{00000003-221D-437D-91BC-EFB086280AA0}"/>
            </c:ext>
          </c:extLst>
        </c:ser>
        <c:ser>
          <c:idx val="4"/>
          <c:order val="4"/>
          <c:tx>
            <c:strRef>
              <c:f>'Figure (9)'!$B$10</c:f>
              <c:strCache>
                <c:ptCount val="1"/>
                <c:pt idx="0">
                  <c:v>Africa</c:v>
                </c:pt>
              </c:strCache>
            </c:strRef>
          </c:tx>
          <c:spPr>
            <a:solidFill>
              <a:schemeClr val="accent5"/>
            </a:solidFill>
            <a:ln>
              <a:noFill/>
            </a:ln>
            <a:effectLst/>
          </c:spPr>
          <c:invertIfNegative val="0"/>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(9)'!$C$10:$I$10</c:f>
              <c:numCache>
                <c:formatCode>0</c:formatCode>
                <c:ptCount val="7"/>
                <c:pt idx="0">
                  <c:v>0</c:v>
                </c:pt>
                <c:pt idx="1">
                  <c:v>0</c:v>
                </c:pt>
                <c:pt idx="2">
                  <c:v>0.72724759693000007</c:v>
                </c:pt>
                <c:pt idx="3">
                  <c:v>0.66880141620199407</c:v>
                </c:pt>
                <c:pt idx="4">
                  <c:v>0.1</c:v>
                </c:pt>
                <c:pt idx="5">
                  <c:v>8.1541286290000001E-2</c:v>
                </c:pt>
                <c:pt idx="6">
                  <c:v>0.93365455930642594</c:v>
                </c:pt>
              </c:numCache>
            </c:numRef>
          </c:val>
          <c:extLst>
            <c:ext xmlns:c16="http://schemas.microsoft.com/office/drawing/2014/chart" uri="{C3380CC4-5D6E-409C-BE32-E72D297353CC}">
              <c16:uniqueId val="{00000004-221D-437D-91BC-EFB086280AA0}"/>
            </c:ext>
          </c:extLst>
        </c:ser>
        <c:ser>
          <c:idx val="5"/>
          <c:order val="5"/>
          <c:tx>
            <c:strRef>
              <c:f>'Figure (9)'!$B$11</c:f>
              <c:strCache>
                <c:ptCount val="1"/>
                <c:pt idx="0">
                  <c:v>Not reported</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A5B-4EBA-90FC-B9E432043073}"/>
                </c:ext>
              </c:extLst>
            </c:dLbl>
            <c:dLbl>
              <c:idx val="1"/>
              <c:delete val="1"/>
              <c:extLst>
                <c:ext xmlns:c15="http://schemas.microsoft.com/office/drawing/2012/chart" uri="{CE6537A1-D6FC-4f65-9D91-7224C49458BB}"/>
                <c:ext xmlns:c16="http://schemas.microsoft.com/office/drawing/2014/chart" uri="{C3380CC4-5D6E-409C-BE32-E72D297353CC}">
                  <c16:uniqueId val="{00000002-0A5B-4EBA-90FC-B9E43204307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(9)'!$C$5:$I$5</c:f>
              <c:numCache>
                <c:formatCode>General</c:formatCode>
                <c:ptCount val="7"/>
                <c:pt idx="0">
                  <c:v>2015</c:v>
                </c:pt>
                <c:pt idx="1">
                  <c:v>2016</c:v>
                </c:pt>
                <c:pt idx="2">
                  <c:v>2017</c:v>
                </c:pt>
                <c:pt idx="3">
                  <c:v>2018</c:v>
                </c:pt>
                <c:pt idx="4">
                  <c:v>2019</c:v>
                </c:pt>
                <c:pt idx="5">
                  <c:v>2020</c:v>
                </c:pt>
                <c:pt idx="6">
                  <c:v>2021</c:v>
                </c:pt>
              </c:numCache>
            </c:numRef>
          </c:cat>
          <c:val>
            <c:numRef>
              <c:f>'Figure (9)'!$C$11:$I$11</c:f>
              <c:numCache>
                <c:formatCode>0</c:formatCode>
                <c:ptCount val="7"/>
                <c:pt idx="0">
                  <c:v>0</c:v>
                </c:pt>
                <c:pt idx="1">
                  <c:v>0</c:v>
                </c:pt>
                <c:pt idx="2">
                  <c:v>29.448478433350019</c:v>
                </c:pt>
                <c:pt idx="3">
                  <c:v>13.281303327891635</c:v>
                </c:pt>
                <c:pt idx="4">
                  <c:v>35.5</c:v>
                </c:pt>
                <c:pt idx="5">
                  <c:v>27.134069824034555</c:v>
                </c:pt>
                <c:pt idx="6">
                  <c:v>75.7993401361081</c:v>
                </c:pt>
              </c:numCache>
            </c:numRef>
          </c:val>
          <c:extLst>
            <c:ext xmlns:c16="http://schemas.microsoft.com/office/drawing/2014/chart" uri="{C3380CC4-5D6E-409C-BE32-E72D297353CC}">
              <c16:uniqueId val="{00000001-3465-4B50-80A0-02A12B4DCE10}"/>
            </c:ext>
          </c:extLst>
        </c:ser>
        <c:dLbls>
          <c:showLegendKey val="0"/>
          <c:showVal val="0"/>
          <c:showCatName val="0"/>
          <c:showSerName val="0"/>
          <c:showPercent val="0"/>
          <c:showBubbleSize val="0"/>
        </c:dLbls>
        <c:gapWidth val="150"/>
        <c:overlap val="100"/>
        <c:axId val="1976845631"/>
        <c:axId val="1992450095"/>
      </c:barChart>
      <c:catAx>
        <c:axId val="1976845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92450095"/>
        <c:crosses val="autoZero"/>
        <c:auto val="1"/>
        <c:lblAlgn val="ctr"/>
        <c:lblOffset val="100"/>
        <c:noMultiLvlLbl val="0"/>
      </c:catAx>
      <c:valAx>
        <c:axId val="199245009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Total capital raised (in €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768456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(10)'!$B$1:$C$1</c:f>
          <c:strCache>
            <c:ptCount val="2"/>
            <c:pt idx="0">
              <c:v>Figure (10)</c:v>
            </c:pt>
            <c:pt idx="1">
              <c:v>Global strategy: capital raised by investor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7.1073345203922722E-2"/>
          <c:y val="0.22859158675707791"/>
          <c:w val="0.851706519961272"/>
          <c:h val="0.66162066637891681"/>
        </c:manualLayout>
      </c:layout>
      <c:barChart>
        <c:barDir val="col"/>
        <c:grouping val="stacked"/>
        <c:varyColors val="0"/>
        <c:ser>
          <c:idx val="0"/>
          <c:order val="0"/>
          <c:tx>
            <c:strRef>
              <c:f>'Figure (10)'!$B$6</c:f>
              <c:strCache>
                <c:ptCount val="1"/>
                <c:pt idx="0">
                  <c:v>Pension funds (LHS)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(10)'!$C$6:$I$6</c:f>
              <c:numCache>
                <c:formatCode>0%</c:formatCode>
                <c:ptCount val="7"/>
                <c:pt idx="0">
                  <c:v>0.5339842458623788</c:v>
                </c:pt>
                <c:pt idx="1">
                  <c:v>0.41944617309339</c:v>
                </c:pt>
                <c:pt idx="2">
                  <c:v>0.42161339421613397</c:v>
                </c:pt>
                <c:pt idx="3">
                  <c:v>0.5098849215666359</c:v>
                </c:pt>
                <c:pt idx="4">
                  <c:v>0.21923937360178972</c:v>
                </c:pt>
                <c:pt idx="5">
                  <c:v>0.11057940868709656</c:v>
                </c:pt>
                <c:pt idx="6">
                  <c:v>0.43419376833903595</c:v>
                </c:pt>
              </c:numCache>
            </c:numRef>
          </c:val>
          <c:extLst>
            <c:ext xmlns:c16="http://schemas.microsoft.com/office/drawing/2014/chart" uri="{C3380CC4-5D6E-409C-BE32-E72D297353CC}">
              <c16:uniqueId val="{00000000-2B47-4A89-A7D7-9502A0D81073}"/>
            </c:ext>
          </c:extLst>
        </c:ser>
        <c:ser>
          <c:idx val="1"/>
          <c:order val="1"/>
          <c:tx>
            <c:strRef>
              <c:f>'Figure (10)'!$B$7</c:f>
              <c:strCache>
                <c:ptCount val="1"/>
                <c:pt idx="0">
                  <c:v>Insurance companies (LHS)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(10)'!$C$7:$I$7</c:f>
              <c:numCache>
                <c:formatCode>0%</c:formatCode>
                <c:ptCount val="7"/>
                <c:pt idx="0">
                  <c:v>4.9925868001796318E-2</c:v>
                </c:pt>
                <c:pt idx="1">
                  <c:v>0.1252293499807984</c:v>
                </c:pt>
                <c:pt idx="2">
                  <c:v>0.25114155251141551</c:v>
                </c:pt>
                <c:pt idx="3">
                  <c:v>0.12406215236641271</c:v>
                </c:pt>
                <c:pt idx="4">
                  <c:v>0.18791946308724833</c:v>
                </c:pt>
                <c:pt idx="5">
                  <c:v>0.21222230031639944</c:v>
                </c:pt>
                <c:pt idx="6">
                  <c:v>8.8040903331590772E-2</c:v>
                </c:pt>
              </c:numCache>
            </c:numRef>
          </c:val>
          <c:extLst>
            <c:ext xmlns:c16="http://schemas.microsoft.com/office/drawing/2014/chart" uri="{C3380CC4-5D6E-409C-BE32-E72D297353CC}">
              <c16:uniqueId val="{00000001-2B47-4A89-A7D7-9502A0D81073}"/>
            </c:ext>
          </c:extLst>
        </c:ser>
        <c:ser>
          <c:idx val="2"/>
          <c:order val="2"/>
          <c:tx>
            <c:strRef>
              <c:f>'Figure (10)'!$B$8</c:f>
              <c:strCache>
                <c:ptCount val="1"/>
                <c:pt idx="0">
                  <c:v>Sovereign wealth funds (LHS)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(10)'!$C$8:$I$8</c:f>
              <c:numCache>
                <c:formatCode>0%</c:formatCode>
                <c:ptCount val="7"/>
                <c:pt idx="0">
                  <c:v>0.10654887418898044</c:v>
                </c:pt>
                <c:pt idx="1">
                  <c:v>0.11844514377897281</c:v>
                </c:pt>
                <c:pt idx="2">
                  <c:v>8.2191780821917804E-2</c:v>
                </c:pt>
                <c:pt idx="3">
                  <c:v>1.5924653468079752E-2</c:v>
                </c:pt>
                <c:pt idx="4">
                  <c:v>6.7114093959731542E-3</c:v>
                </c:pt>
                <c:pt idx="5">
                  <c:v>0</c:v>
                </c:pt>
                <c:pt idx="6">
                  <c:v>0.18113460165948694</c:v>
                </c:pt>
              </c:numCache>
            </c:numRef>
          </c:val>
          <c:extLst>
            <c:ext xmlns:c16="http://schemas.microsoft.com/office/drawing/2014/chart" uri="{C3380CC4-5D6E-409C-BE32-E72D297353CC}">
              <c16:uniqueId val="{00000002-2B47-4A89-A7D7-9502A0D81073}"/>
            </c:ext>
          </c:extLst>
        </c:ser>
        <c:ser>
          <c:idx val="3"/>
          <c:order val="3"/>
          <c:tx>
            <c:strRef>
              <c:f>'Figure (10)'!$B$9</c:f>
              <c:strCache>
                <c:ptCount val="1"/>
                <c:pt idx="0">
                  <c:v>Government institutions (LHS)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(10)'!$C$9:$I$9</c:f>
              <c:numCache>
                <c:formatCode>0%</c:formatCode>
                <c:ptCount val="7"/>
                <c:pt idx="0">
                  <c:v>6.1802548630894148E-2</c:v>
                </c:pt>
                <c:pt idx="1">
                  <c:v>9.8148186905404874E-2</c:v>
                </c:pt>
                <c:pt idx="2">
                  <c:v>6.6971080669710803E-2</c:v>
                </c:pt>
                <c:pt idx="3">
                  <c:v>0.15312604307325645</c:v>
                </c:pt>
                <c:pt idx="4">
                  <c:v>0.10514541387024608</c:v>
                </c:pt>
                <c:pt idx="5">
                  <c:v>0.37944345803961971</c:v>
                </c:pt>
                <c:pt idx="6">
                  <c:v>5.8761776286384744E-3</c:v>
                </c:pt>
              </c:numCache>
            </c:numRef>
          </c:val>
          <c:extLst>
            <c:ext xmlns:c16="http://schemas.microsoft.com/office/drawing/2014/chart" uri="{C3380CC4-5D6E-409C-BE32-E72D297353CC}">
              <c16:uniqueId val="{00000003-2B47-4A89-A7D7-9502A0D81073}"/>
            </c:ext>
          </c:extLst>
        </c:ser>
        <c:ser>
          <c:idx val="4"/>
          <c:order val="4"/>
          <c:tx>
            <c:strRef>
              <c:f>'Figure (10)'!$B$10</c:f>
              <c:strCache>
                <c:ptCount val="1"/>
                <c:pt idx="0">
                  <c:v>Charities, foundations, non-profit organisations (LHS)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(10)'!$C$10:$I$10</c:f>
              <c:numCache>
                <c:formatCode>0%</c:formatCode>
                <c:ptCount val="7"/>
                <c:pt idx="0">
                  <c:v>3.7813899122691376E-2</c:v>
                </c:pt>
                <c:pt idx="1">
                  <c:v>2.1685415867937548E-2</c:v>
                </c:pt>
                <c:pt idx="2">
                  <c:v>1.3698630136986301E-2</c:v>
                </c:pt>
                <c:pt idx="3">
                  <c:v>1.6829773359445879E-2</c:v>
                </c:pt>
                <c:pt idx="4">
                  <c:v>1.3422818791946308E-2</c:v>
                </c:pt>
                <c:pt idx="5">
                  <c:v>6.6831292725402294E-2</c:v>
                </c:pt>
                <c:pt idx="6">
                  <c:v>2.6870676340667199E-2</c:v>
                </c:pt>
              </c:numCache>
            </c:numRef>
          </c:val>
          <c:extLst>
            <c:ext xmlns:c16="http://schemas.microsoft.com/office/drawing/2014/chart" uri="{C3380CC4-5D6E-409C-BE32-E72D297353CC}">
              <c16:uniqueId val="{00000004-2B47-4A89-A7D7-9502A0D81073}"/>
            </c:ext>
          </c:extLst>
        </c:ser>
        <c:ser>
          <c:idx val="5"/>
          <c:order val="5"/>
          <c:tx>
            <c:strRef>
              <c:f>'Figure (10)'!$B$11</c:f>
              <c:strCache>
                <c:ptCount val="1"/>
                <c:pt idx="0">
                  <c:v>Funds of funds (LHS)</c:v>
                </c:pt>
              </c:strCache>
            </c:strRef>
          </c:tx>
          <c:spPr>
            <a:solidFill>
              <a:schemeClr val="accent6"/>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566A-4106-A354-6CB788D61E5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(10)'!$C$11:$I$11</c:f>
              <c:numCache>
                <c:formatCode>0%</c:formatCode>
                <c:ptCount val="7"/>
                <c:pt idx="0">
                  <c:v>7.9602700290633516E-2</c:v>
                </c:pt>
                <c:pt idx="1">
                  <c:v>0</c:v>
                </c:pt>
                <c:pt idx="2">
                  <c:v>7.6103500761035003E-3</c:v>
                </c:pt>
                <c:pt idx="3">
                  <c:v>0</c:v>
                </c:pt>
                <c:pt idx="4">
                  <c:v>4.4742729306487695E-3</c:v>
                </c:pt>
                <c:pt idx="5">
                  <c:v>0</c:v>
                </c:pt>
                <c:pt idx="6">
                  <c:v>0</c:v>
                </c:pt>
              </c:numCache>
            </c:numRef>
          </c:val>
          <c:extLst>
            <c:ext xmlns:c16="http://schemas.microsoft.com/office/drawing/2014/chart" uri="{C3380CC4-5D6E-409C-BE32-E72D297353CC}">
              <c16:uniqueId val="{00000005-2B47-4A89-A7D7-9502A0D81073}"/>
            </c:ext>
          </c:extLst>
        </c:ser>
        <c:ser>
          <c:idx val="6"/>
          <c:order val="6"/>
          <c:tx>
            <c:strRef>
              <c:f>'Figure (10)'!$B$12</c:f>
              <c:strCache>
                <c:ptCount val="1"/>
                <c:pt idx="0">
                  <c:v>High net worth individuals / Family offices (LHS)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(10)'!$C$12:$I$12</c:f>
              <c:numCache>
                <c:formatCode>0%</c:formatCode>
                <c:ptCount val="7"/>
                <c:pt idx="0">
                  <c:v>6.723845302031424E-2</c:v>
                </c:pt>
                <c:pt idx="1">
                  <c:v>6.8057377539539506E-3</c:v>
                </c:pt>
                <c:pt idx="2">
                  <c:v>5.6316590563165903E-2</c:v>
                </c:pt>
                <c:pt idx="3">
                  <c:v>3.9747814572701663E-2</c:v>
                </c:pt>
                <c:pt idx="4">
                  <c:v>4.2505592841163307E-2</c:v>
                </c:pt>
                <c:pt idx="5">
                  <c:v>9.8824015607248447E-2</c:v>
                </c:pt>
                <c:pt idx="6">
                  <c:v>3.2290451823392012E-2</c:v>
                </c:pt>
              </c:numCache>
            </c:numRef>
          </c:val>
          <c:extLst>
            <c:ext xmlns:c16="http://schemas.microsoft.com/office/drawing/2014/chart" uri="{C3380CC4-5D6E-409C-BE32-E72D297353CC}">
              <c16:uniqueId val="{00000006-2B47-4A89-A7D7-9502A0D81073}"/>
            </c:ext>
          </c:extLst>
        </c:ser>
        <c:ser>
          <c:idx val="7"/>
          <c:order val="7"/>
          <c:tx>
            <c:strRef>
              <c:f>'Figure (10)'!$B$13</c:f>
              <c:strCache>
                <c:ptCount val="1"/>
                <c:pt idx="0">
                  <c:v>Other (LHS)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(10)'!$C$5:$I$5</c:f>
              <c:numCache>
                <c:formatCode>General</c:formatCode>
                <c:ptCount val="7"/>
                <c:pt idx="0">
                  <c:v>2015</c:v>
                </c:pt>
                <c:pt idx="1">
                  <c:v>2016</c:v>
                </c:pt>
                <c:pt idx="2">
                  <c:v>2017</c:v>
                </c:pt>
                <c:pt idx="3">
                  <c:v>2018</c:v>
                </c:pt>
                <c:pt idx="4">
                  <c:v>2019</c:v>
                </c:pt>
                <c:pt idx="5">
                  <c:v>2020</c:v>
                </c:pt>
                <c:pt idx="6">
                  <c:v>2021</c:v>
                </c:pt>
              </c:numCache>
            </c:numRef>
          </c:cat>
          <c:val>
            <c:numRef>
              <c:f>'Figure (10)'!$C$13:$I$13</c:f>
              <c:numCache>
                <c:formatCode>0%</c:formatCode>
                <c:ptCount val="7"/>
                <c:pt idx="0">
                  <c:v>6.308341088231105E-2</c:v>
                </c:pt>
                <c:pt idx="1">
                  <c:v>0.21023999261954232</c:v>
                </c:pt>
                <c:pt idx="2">
                  <c:v>0.1004566210045662</c:v>
                </c:pt>
                <c:pt idx="3">
                  <c:v>0.14042464159346779</c:v>
                </c:pt>
                <c:pt idx="4">
                  <c:v>0.42058165548098431</c:v>
                </c:pt>
                <c:pt idx="5">
                  <c:v>0.13209952462423352</c:v>
                </c:pt>
                <c:pt idx="6">
                  <c:v>0.23159342087718862</c:v>
                </c:pt>
              </c:numCache>
            </c:numRef>
          </c:val>
          <c:extLst>
            <c:ext xmlns:c16="http://schemas.microsoft.com/office/drawing/2014/chart" uri="{C3380CC4-5D6E-409C-BE32-E72D297353CC}">
              <c16:uniqueId val="{00000001-C1FA-4EC3-8DEF-BDE6BAB41834}"/>
            </c:ext>
          </c:extLst>
        </c:ser>
        <c:dLbls>
          <c:showLegendKey val="0"/>
          <c:showVal val="0"/>
          <c:showCatName val="0"/>
          <c:showSerName val="0"/>
          <c:showPercent val="0"/>
          <c:showBubbleSize val="0"/>
        </c:dLbls>
        <c:gapWidth val="150"/>
        <c:overlap val="100"/>
        <c:axId val="565966400"/>
        <c:axId val="579393664"/>
      </c:barChart>
      <c:lineChart>
        <c:grouping val="standard"/>
        <c:varyColors val="0"/>
        <c:ser>
          <c:idx val="8"/>
          <c:order val="8"/>
          <c:tx>
            <c:strRef>
              <c:f>'Figure (10)'!$B$14</c:f>
              <c:strCache>
                <c:ptCount val="1"/>
                <c:pt idx="0">
                  <c:v>Total capital raised global strategies (RHS)</c:v>
                </c:pt>
              </c:strCache>
            </c:strRef>
          </c:tx>
          <c:spPr>
            <a:ln w="28575" cap="rnd">
              <a:solidFill>
                <a:srgbClr val="FC4C02"/>
              </a:solidFill>
              <a:round/>
            </a:ln>
            <a:effectLst/>
          </c:spPr>
          <c:marker>
            <c:symbol val="none"/>
          </c:marker>
          <c:val>
            <c:numRef>
              <c:f>'Figure (10)'!$C$14:$I$14</c:f>
              <c:numCache>
                <c:formatCode>0.0</c:formatCode>
                <c:ptCount val="7"/>
                <c:pt idx="0">
                  <c:v>8.4708392539200013</c:v>
                </c:pt>
                <c:pt idx="1">
                  <c:v>11.322322369350001</c:v>
                </c:pt>
                <c:pt idx="2">
                  <c:v>15.770236895588997</c:v>
                </c:pt>
                <c:pt idx="3">
                  <c:v>10.57723306847403</c:v>
                </c:pt>
                <c:pt idx="4">
                  <c:v>42.374531881246263</c:v>
                </c:pt>
                <c:pt idx="5">
                  <c:v>21.312917485416229</c:v>
                </c:pt>
                <c:pt idx="6">
                  <c:v>56.326804598313124</c:v>
                </c:pt>
              </c:numCache>
            </c:numRef>
          </c:val>
          <c:smooth val="0"/>
          <c:extLst>
            <c:ext xmlns:c16="http://schemas.microsoft.com/office/drawing/2014/chart" uri="{C3380CC4-5D6E-409C-BE32-E72D297353CC}">
              <c16:uniqueId val="{00000001-6CFB-4229-AFD3-A8C78A1C2BE9}"/>
            </c:ext>
          </c:extLst>
        </c:ser>
        <c:dLbls>
          <c:showLegendKey val="0"/>
          <c:showVal val="0"/>
          <c:showCatName val="0"/>
          <c:showSerName val="0"/>
          <c:showPercent val="0"/>
          <c:showBubbleSize val="0"/>
        </c:dLbls>
        <c:marker val="1"/>
        <c:smooth val="0"/>
        <c:axId val="525856992"/>
        <c:axId val="525847840"/>
      </c:lineChart>
      <c:catAx>
        <c:axId val="56596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79393664"/>
        <c:crosses val="autoZero"/>
        <c:auto val="1"/>
        <c:lblAlgn val="ctr"/>
        <c:lblOffset val="100"/>
        <c:noMultiLvlLbl val="0"/>
      </c:catAx>
      <c:valAx>
        <c:axId val="579393664"/>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65966400"/>
        <c:crosses val="autoZero"/>
        <c:crossBetween val="between"/>
      </c:valAx>
      <c:valAx>
        <c:axId val="525847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GB"/>
                  <a:t>Total capital raised (in € billion)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25856992"/>
        <c:crosses val="max"/>
        <c:crossBetween val="between"/>
      </c:valAx>
      <c:catAx>
        <c:axId val="525856992"/>
        <c:scaling>
          <c:orientation val="minMax"/>
        </c:scaling>
        <c:delete val="1"/>
        <c:axPos val="b"/>
        <c:majorTickMark val="out"/>
        <c:minorTickMark val="none"/>
        <c:tickLblPos val="nextTo"/>
        <c:crossAx val="525847840"/>
        <c:crosses val="autoZero"/>
        <c:auto val="1"/>
        <c:lblAlgn val="ctr"/>
        <c:lblOffset val="100"/>
        <c:noMultiLvlLbl val="0"/>
      </c:catAx>
      <c:spPr>
        <a:noFill/>
        <a:ln>
          <a:noFill/>
        </a:ln>
        <a:effectLst/>
      </c:spPr>
    </c:plotArea>
    <c:legend>
      <c:legendPos val="t"/>
      <c:layout>
        <c:manualLayout>
          <c:xMode val="edge"/>
          <c:yMode val="edge"/>
          <c:x val="3.6940184374056689E-2"/>
          <c:y val="8.1049912069556362E-2"/>
          <c:w val="0.95035083529870856"/>
          <c:h val="0.127688327487439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(11)'!$B$1:$C$1</c:f>
          <c:strCache>
            <c:ptCount val="2"/>
            <c:pt idx="0">
              <c:v>Figure (11)</c:v>
            </c:pt>
            <c:pt idx="1">
              <c:v>Global strategy: capital raised by vehicle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7.0682211145299559E-2"/>
          <c:y val="0.17725063947483349"/>
          <c:w val="0.91898983354928732"/>
          <c:h val="0.75185492722500602"/>
        </c:manualLayout>
      </c:layout>
      <c:barChart>
        <c:barDir val="col"/>
        <c:grouping val="percentStacked"/>
        <c:varyColors val="0"/>
        <c:ser>
          <c:idx val="0"/>
          <c:order val="0"/>
          <c:tx>
            <c:strRef>
              <c:f>'Figure (11)'!$C$5</c:f>
              <c:strCache>
                <c:ptCount val="1"/>
                <c:pt idx="0">
                  <c:v>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(11)'!$C$6:$C$12</c:f>
              <c:numCache>
                <c:formatCode>0%</c:formatCode>
                <c:ptCount val="7"/>
                <c:pt idx="0">
                  <c:v>0.35160832437551615</c:v>
                </c:pt>
                <c:pt idx="1">
                  <c:v>0.52200000000000002</c:v>
                </c:pt>
                <c:pt idx="2">
                  <c:v>0.24299999999999999</c:v>
                </c:pt>
                <c:pt idx="3">
                  <c:v>0.20377497598000735</c:v>
                </c:pt>
                <c:pt idx="4">
                  <c:v>0.4761410788381743</c:v>
                </c:pt>
                <c:pt idx="5">
                  <c:v>0.84413523106185429</c:v>
                </c:pt>
                <c:pt idx="6">
                  <c:v>0.65063476606411585</c:v>
                </c:pt>
              </c:numCache>
            </c:numRef>
          </c:val>
          <c:extLst>
            <c:ext xmlns:c16="http://schemas.microsoft.com/office/drawing/2014/chart" uri="{C3380CC4-5D6E-409C-BE32-E72D297353CC}">
              <c16:uniqueId val="{00000000-87EE-45D4-97A2-856CAC70F5D0}"/>
            </c:ext>
          </c:extLst>
        </c:ser>
        <c:ser>
          <c:idx val="1"/>
          <c:order val="1"/>
          <c:tx>
            <c:strRef>
              <c:f>'Figure (11)'!$D$5</c:f>
              <c:strCache>
                <c:ptCount val="1"/>
                <c:pt idx="0">
                  <c:v>Separate accounts investing directly into real estate</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027E-4E64-9FB9-AD7F5061236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(11)'!$D$6:$D$12</c:f>
              <c:numCache>
                <c:formatCode>0%</c:formatCode>
                <c:ptCount val="7"/>
                <c:pt idx="0">
                  <c:v>0.2219781363349223</c:v>
                </c:pt>
                <c:pt idx="1">
                  <c:v>0.26</c:v>
                </c:pt>
                <c:pt idx="2">
                  <c:v>3.6999999999999998E-2</c:v>
                </c:pt>
                <c:pt idx="3">
                  <c:v>5.6364093835300187E-2</c:v>
                </c:pt>
                <c:pt idx="4">
                  <c:v>7.2614107883817433E-2</c:v>
                </c:pt>
                <c:pt idx="5">
                  <c:v>2.3338041427630022E-2</c:v>
                </c:pt>
                <c:pt idx="6">
                  <c:v>0.12810919970156176</c:v>
                </c:pt>
              </c:numCache>
            </c:numRef>
          </c:val>
          <c:extLst>
            <c:ext xmlns:c16="http://schemas.microsoft.com/office/drawing/2014/chart" uri="{C3380CC4-5D6E-409C-BE32-E72D297353CC}">
              <c16:uniqueId val="{00000001-87EE-45D4-97A2-856CAC70F5D0}"/>
            </c:ext>
          </c:extLst>
        </c:ser>
        <c:ser>
          <c:idx val="2"/>
          <c:order val="2"/>
          <c:tx>
            <c:strRef>
              <c:f>'Figure (11)'!$E$5</c:f>
              <c:strCache>
                <c:ptCount val="1"/>
                <c:pt idx="0">
                  <c:v>Separate accounts investing into indirect vehicles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(11)'!$E$6:$E$12</c:f>
              <c:numCache>
                <c:formatCode>0%</c:formatCode>
                <c:ptCount val="7"/>
                <c:pt idx="0">
                  <c:v>5.4305258329826842E-2</c:v>
                </c:pt>
                <c:pt idx="1">
                  <c:v>0.13700000000000001</c:v>
                </c:pt>
                <c:pt idx="2">
                  <c:v>0.20799999999999999</c:v>
                </c:pt>
                <c:pt idx="3">
                  <c:v>0.42890745990665879</c:v>
                </c:pt>
                <c:pt idx="4">
                  <c:v>8.4024896265560173E-2</c:v>
                </c:pt>
                <c:pt idx="5">
                  <c:v>5.105100391556202E-2</c:v>
                </c:pt>
                <c:pt idx="6">
                  <c:v>0.11970444046124054</c:v>
                </c:pt>
              </c:numCache>
            </c:numRef>
          </c:val>
          <c:extLst>
            <c:ext xmlns:c16="http://schemas.microsoft.com/office/drawing/2014/chart" uri="{C3380CC4-5D6E-409C-BE32-E72D297353CC}">
              <c16:uniqueId val="{00000002-87EE-45D4-97A2-856CAC70F5D0}"/>
            </c:ext>
          </c:extLst>
        </c:ser>
        <c:ser>
          <c:idx val="3"/>
          <c:order val="3"/>
          <c:tx>
            <c:strRef>
              <c:f>'Figure (11)'!$F$5</c:f>
              <c:strCache>
                <c:ptCount val="1"/>
                <c:pt idx="0">
                  <c:v>Joint ventures and club deals</c:v>
                </c:pt>
              </c:strCache>
            </c:strRef>
          </c:tx>
          <c:spPr>
            <a:solidFill>
              <a:schemeClr val="accent4"/>
            </a:solidFill>
            <a:ln>
              <a:noFill/>
            </a:ln>
            <a:effectLst/>
          </c:spPr>
          <c:invertIfNegative val="0"/>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(11)'!$F$6:$F$12</c:f>
              <c:numCache>
                <c:formatCode>0%</c:formatCode>
                <c:ptCount val="7"/>
                <c:pt idx="0">
                  <c:v>0</c:v>
                </c:pt>
                <c:pt idx="1">
                  <c:v>0</c:v>
                </c:pt>
                <c:pt idx="2">
                  <c:v>0</c:v>
                </c:pt>
                <c:pt idx="3">
                  <c:v>0</c:v>
                </c:pt>
                <c:pt idx="4">
                  <c:v>1.3485477178423237E-2</c:v>
                </c:pt>
                <c:pt idx="5">
                  <c:v>0</c:v>
                </c:pt>
                <c:pt idx="6">
                  <c:v>0</c:v>
                </c:pt>
              </c:numCache>
            </c:numRef>
          </c:val>
          <c:extLst>
            <c:ext xmlns:c16="http://schemas.microsoft.com/office/drawing/2014/chart" uri="{C3380CC4-5D6E-409C-BE32-E72D297353CC}">
              <c16:uniqueId val="{00000003-87EE-45D4-97A2-856CAC70F5D0}"/>
            </c:ext>
          </c:extLst>
        </c:ser>
        <c:ser>
          <c:idx val="4"/>
          <c:order val="4"/>
          <c:tx>
            <c:strRef>
              <c:f>'Figure (11)'!$G$5</c:f>
              <c:strCache>
                <c:ptCount val="1"/>
                <c:pt idx="0">
                  <c:v>Funds of funds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(11)'!$G$6:$G$12</c:f>
              <c:numCache>
                <c:formatCode>0%</c:formatCode>
                <c:ptCount val="7"/>
                <c:pt idx="0">
                  <c:v>0.37210828095973469</c:v>
                </c:pt>
                <c:pt idx="1">
                  <c:v>8.1000000000000003E-2</c:v>
                </c:pt>
                <c:pt idx="2">
                  <c:v>0.35499999999999998</c:v>
                </c:pt>
                <c:pt idx="3">
                  <c:v>0.1643168999959228</c:v>
                </c:pt>
                <c:pt idx="4">
                  <c:v>4.2531120331950209E-2</c:v>
                </c:pt>
                <c:pt idx="5">
                  <c:v>5.0214859096513291E-3</c:v>
                </c:pt>
                <c:pt idx="6">
                  <c:v>4.6967990991397653E-2</c:v>
                </c:pt>
              </c:numCache>
            </c:numRef>
          </c:val>
          <c:extLst>
            <c:ext xmlns:c16="http://schemas.microsoft.com/office/drawing/2014/chart" uri="{C3380CC4-5D6E-409C-BE32-E72D297353CC}">
              <c16:uniqueId val="{00000004-87EE-45D4-97A2-856CAC70F5D0}"/>
            </c:ext>
          </c:extLst>
        </c:ser>
        <c:ser>
          <c:idx val="5"/>
          <c:order val="5"/>
          <c:tx>
            <c:strRef>
              <c:f>'Figure (11)'!$H$5</c:f>
              <c:strCache>
                <c:ptCount val="1"/>
                <c:pt idx="0">
                  <c:v>Non-listed debt products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03A-4A88-B37D-FE121AEAF5F8}"/>
                </c:ext>
              </c:extLst>
            </c:dLbl>
            <c:dLbl>
              <c:idx val="1"/>
              <c:delete val="1"/>
              <c:extLst>
                <c:ext xmlns:c15="http://schemas.microsoft.com/office/drawing/2012/chart" uri="{CE6537A1-D6FC-4f65-9D91-7224C49458BB}"/>
                <c:ext xmlns:c16="http://schemas.microsoft.com/office/drawing/2014/chart" uri="{C3380CC4-5D6E-409C-BE32-E72D297353CC}">
                  <c16:uniqueId val="{00000002-F03A-4A88-B37D-FE121AEAF5F8}"/>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(11)'!$B$6:$B$12</c:f>
              <c:numCache>
                <c:formatCode>General</c:formatCode>
                <c:ptCount val="7"/>
                <c:pt idx="0">
                  <c:v>2015</c:v>
                </c:pt>
                <c:pt idx="1">
                  <c:v>2016</c:v>
                </c:pt>
                <c:pt idx="2">
                  <c:v>2017</c:v>
                </c:pt>
                <c:pt idx="3">
                  <c:v>2018</c:v>
                </c:pt>
                <c:pt idx="4">
                  <c:v>2019</c:v>
                </c:pt>
                <c:pt idx="5">
                  <c:v>2020</c:v>
                </c:pt>
                <c:pt idx="6">
                  <c:v>2021</c:v>
                </c:pt>
              </c:numCache>
            </c:numRef>
          </c:cat>
          <c:val>
            <c:numRef>
              <c:f>'Figure (11)'!$H$6:$H$12</c:f>
              <c:numCache>
                <c:formatCode>0%</c:formatCode>
                <c:ptCount val="7"/>
                <c:pt idx="0">
                  <c:v>0</c:v>
                </c:pt>
                <c:pt idx="1">
                  <c:v>0</c:v>
                </c:pt>
                <c:pt idx="2">
                  <c:v>0.157</c:v>
                </c:pt>
                <c:pt idx="3">
                  <c:v>0.14663657028211077</c:v>
                </c:pt>
                <c:pt idx="4">
                  <c:v>0.31120331950207469</c:v>
                </c:pt>
                <c:pt idx="5">
                  <c:v>7.645423768530242E-2</c:v>
                </c:pt>
                <c:pt idx="6">
                  <c:v>5.4583602781684358E-2</c:v>
                </c:pt>
              </c:numCache>
            </c:numRef>
          </c:val>
          <c:extLst>
            <c:ext xmlns:c16="http://schemas.microsoft.com/office/drawing/2014/chart" uri="{C3380CC4-5D6E-409C-BE32-E72D297353CC}">
              <c16:uniqueId val="{00000005-87EE-45D4-97A2-856CAC70F5D0}"/>
            </c:ext>
          </c:extLst>
        </c:ser>
        <c:dLbls>
          <c:showLegendKey val="0"/>
          <c:showVal val="0"/>
          <c:showCatName val="0"/>
          <c:showSerName val="0"/>
          <c:showPercent val="0"/>
          <c:showBubbleSize val="0"/>
        </c:dLbls>
        <c:gapWidth val="150"/>
        <c:overlap val="100"/>
        <c:axId val="22724640"/>
        <c:axId val="646734672"/>
      </c:barChart>
      <c:catAx>
        <c:axId val="227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646734672"/>
        <c:crosses val="autoZero"/>
        <c:auto val="1"/>
        <c:lblAlgn val="ctr"/>
        <c:lblOffset val="100"/>
        <c:noMultiLvlLbl val="0"/>
      </c:catAx>
      <c:valAx>
        <c:axId val="646734672"/>
        <c:scaling>
          <c:orientation val="minMax"/>
          <c:min val="0"/>
        </c:scaling>
        <c:delete val="0"/>
        <c:axPos val="l"/>
        <c:title>
          <c:tx>
            <c:strRef>
              <c:f>'Figure (11)'!$B$4</c:f>
              <c:strCache>
                <c:ptCount val="1"/>
                <c:pt idx="0">
                  <c:v>% of total capital raised</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2724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(12)'!$B$1:$C$1</c:f>
          <c:strCache>
            <c:ptCount val="2"/>
            <c:pt idx="0">
              <c:v>Figure (12)</c:v>
            </c:pt>
            <c:pt idx="1">
              <c:v>Global strategy: capital raised by investor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7.7077597635656678E-2"/>
          <c:y val="0.15743046199341362"/>
          <c:w val="0.9015268009335915"/>
          <c:h val="0.73595975351384646"/>
        </c:manualLayout>
      </c:layout>
      <c:barChart>
        <c:barDir val="col"/>
        <c:grouping val="stacked"/>
        <c:varyColors val="0"/>
        <c:ser>
          <c:idx val="0"/>
          <c:order val="0"/>
          <c:tx>
            <c:strRef>
              <c:f>'Figure (12)'!$C$5</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(12)'!$B$6:$B$11</c:f>
              <c:numCache>
                <c:formatCode>General</c:formatCode>
                <c:ptCount val="6"/>
                <c:pt idx="0">
                  <c:v>2016</c:v>
                </c:pt>
                <c:pt idx="1">
                  <c:v>2017</c:v>
                </c:pt>
                <c:pt idx="2">
                  <c:v>2018</c:v>
                </c:pt>
                <c:pt idx="3">
                  <c:v>2019</c:v>
                </c:pt>
                <c:pt idx="4">
                  <c:v>2020</c:v>
                </c:pt>
                <c:pt idx="5">
                  <c:v>2021</c:v>
                </c:pt>
              </c:numCache>
            </c:numRef>
          </c:cat>
          <c:val>
            <c:numRef>
              <c:f>'Figure (12)'!$C$6:$C$11</c:f>
              <c:numCache>
                <c:formatCode>0%</c:formatCode>
                <c:ptCount val="6"/>
                <c:pt idx="0">
                  <c:v>0.15092167006437601</c:v>
                </c:pt>
                <c:pt idx="1">
                  <c:v>0.20512989467226261</c:v>
                </c:pt>
                <c:pt idx="2">
                  <c:v>0.42578096078748934</c:v>
                </c:pt>
                <c:pt idx="3">
                  <c:v>0.23694328737361223</c:v>
                </c:pt>
                <c:pt idx="4">
                  <c:v>0.23694328737361223</c:v>
                </c:pt>
                <c:pt idx="5">
                  <c:v>0.23429419694455941</c:v>
                </c:pt>
              </c:numCache>
            </c:numRef>
          </c:val>
          <c:extLst>
            <c:ext xmlns:c16="http://schemas.microsoft.com/office/drawing/2014/chart" uri="{C3380CC4-5D6E-409C-BE32-E72D297353CC}">
              <c16:uniqueId val="{00000000-8EC3-4652-B742-BB258E098F3E}"/>
            </c:ext>
          </c:extLst>
        </c:ser>
        <c:ser>
          <c:idx val="1"/>
          <c:order val="1"/>
          <c:tx>
            <c:strRef>
              <c:f>'Figure (12)'!$D$5</c:f>
              <c:strCache>
                <c:ptCount val="1"/>
                <c:pt idx="0">
                  <c:v>Europe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(12)'!$B$6:$B$11</c:f>
              <c:numCache>
                <c:formatCode>General</c:formatCode>
                <c:ptCount val="6"/>
                <c:pt idx="0">
                  <c:v>2016</c:v>
                </c:pt>
                <c:pt idx="1">
                  <c:v>2017</c:v>
                </c:pt>
                <c:pt idx="2">
                  <c:v>2018</c:v>
                </c:pt>
                <c:pt idx="3">
                  <c:v>2019</c:v>
                </c:pt>
                <c:pt idx="4">
                  <c:v>2020</c:v>
                </c:pt>
                <c:pt idx="5">
                  <c:v>2021</c:v>
                </c:pt>
              </c:numCache>
            </c:numRef>
          </c:cat>
          <c:val>
            <c:numRef>
              <c:f>'Figure (12)'!$D$6:$D$11</c:f>
              <c:numCache>
                <c:formatCode>0%</c:formatCode>
                <c:ptCount val="6"/>
                <c:pt idx="0">
                  <c:v>0.69572392930600069</c:v>
                </c:pt>
                <c:pt idx="1">
                  <c:v>0.65653280053122087</c:v>
                </c:pt>
                <c:pt idx="2">
                  <c:v>0.47498505522996187</c:v>
                </c:pt>
                <c:pt idx="3">
                  <c:v>0.45895332947084083</c:v>
                </c:pt>
                <c:pt idx="4">
                  <c:v>0.45895332947084083</c:v>
                </c:pt>
                <c:pt idx="5">
                  <c:v>0.27798705339722396</c:v>
                </c:pt>
              </c:numCache>
            </c:numRef>
          </c:val>
          <c:extLst>
            <c:ext xmlns:c16="http://schemas.microsoft.com/office/drawing/2014/chart" uri="{C3380CC4-5D6E-409C-BE32-E72D297353CC}">
              <c16:uniqueId val="{00000001-8EC3-4652-B742-BB258E098F3E}"/>
            </c:ext>
          </c:extLst>
        </c:ser>
        <c:ser>
          <c:idx val="2"/>
          <c:order val="2"/>
          <c:tx>
            <c:strRef>
              <c:f>'Figure (12)'!$E$5</c:f>
              <c:strCache>
                <c:ptCount val="1"/>
                <c:pt idx="0">
                  <c:v>North America</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(12)'!$B$6:$B$11</c:f>
              <c:numCache>
                <c:formatCode>General</c:formatCode>
                <c:ptCount val="6"/>
                <c:pt idx="0">
                  <c:v>2016</c:v>
                </c:pt>
                <c:pt idx="1">
                  <c:v>2017</c:v>
                </c:pt>
                <c:pt idx="2">
                  <c:v>2018</c:v>
                </c:pt>
                <c:pt idx="3">
                  <c:v>2019</c:v>
                </c:pt>
                <c:pt idx="4">
                  <c:v>2020</c:v>
                </c:pt>
                <c:pt idx="5">
                  <c:v>2021</c:v>
                </c:pt>
              </c:numCache>
            </c:numRef>
          </c:cat>
          <c:val>
            <c:numRef>
              <c:f>'Figure (12)'!$E$6:$E$11</c:f>
              <c:numCache>
                <c:formatCode>0%</c:formatCode>
                <c:ptCount val="6"/>
                <c:pt idx="0">
                  <c:v>0.15335440062962288</c:v>
                </c:pt>
                <c:pt idx="1">
                  <c:v>0.13833730479651662</c:v>
                </c:pt>
                <c:pt idx="2">
                  <c:v>9.9233983982548804E-2</c:v>
                </c:pt>
                <c:pt idx="3">
                  <c:v>0.30163996492229062</c:v>
                </c:pt>
                <c:pt idx="4">
                  <c:v>0.30163996492229062</c:v>
                </c:pt>
                <c:pt idx="5">
                  <c:v>0.48144322015190372</c:v>
                </c:pt>
              </c:numCache>
            </c:numRef>
          </c:val>
          <c:extLst>
            <c:ext xmlns:c16="http://schemas.microsoft.com/office/drawing/2014/chart" uri="{C3380CC4-5D6E-409C-BE32-E72D297353CC}">
              <c16:uniqueId val="{00000002-8EC3-4652-B742-BB258E098F3E}"/>
            </c:ext>
          </c:extLst>
        </c:ser>
        <c:ser>
          <c:idx val="3"/>
          <c:order val="3"/>
          <c:tx>
            <c:strRef>
              <c:f>'Figure (12)'!$F$5</c:f>
              <c:strCache>
                <c:ptCount val="1"/>
                <c:pt idx="0">
                  <c:v>South America</c:v>
                </c:pt>
              </c:strCache>
            </c:strRef>
          </c:tx>
          <c:spPr>
            <a:solidFill>
              <a:schemeClr val="accent4"/>
            </a:solidFill>
            <a:ln>
              <a:noFill/>
            </a:ln>
            <a:effectLst/>
          </c:spPr>
          <c:invertIfNegative val="0"/>
          <c:cat>
            <c:numRef>
              <c:f>'Figure (12)'!$B$6:$B$11</c:f>
              <c:numCache>
                <c:formatCode>General</c:formatCode>
                <c:ptCount val="6"/>
                <c:pt idx="0">
                  <c:v>2016</c:v>
                </c:pt>
                <c:pt idx="1">
                  <c:v>2017</c:v>
                </c:pt>
                <c:pt idx="2">
                  <c:v>2018</c:v>
                </c:pt>
                <c:pt idx="3">
                  <c:v>2019</c:v>
                </c:pt>
                <c:pt idx="4">
                  <c:v>2020</c:v>
                </c:pt>
                <c:pt idx="5">
                  <c:v>2021</c:v>
                </c:pt>
              </c:numCache>
            </c:numRef>
          </c:cat>
          <c:val>
            <c:numRef>
              <c:f>'Figure (12)'!$F$6:$F$11</c:f>
              <c:numCache>
                <c:formatCode>0%</c:formatCode>
                <c:ptCount val="6"/>
                <c:pt idx="0">
                  <c:v>0</c:v>
                </c:pt>
                <c:pt idx="1">
                  <c:v>0</c:v>
                </c:pt>
                <c:pt idx="2">
                  <c:v>0</c:v>
                </c:pt>
                <c:pt idx="3">
                  <c:v>2.4634182332563389E-3</c:v>
                </c:pt>
                <c:pt idx="4">
                  <c:v>2.4634182332563389E-3</c:v>
                </c:pt>
                <c:pt idx="5">
                  <c:v>6.2755295063129345E-3</c:v>
                </c:pt>
              </c:numCache>
            </c:numRef>
          </c:val>
          <c:extLst>
            <c:ext xmlns:c16="http://schemas.microsoft.com/office/drawing/2014/chart" uri="{C3380CC4-5D6E-409C-BE32-E72D297353CC}">
              <c16:uniqueId val="{00000003-8EC3-4652-B742-BB258E098F3E}"/>
            </c:ext>
          </c:extLst>
        </c:ser>
        <c:dLbls>
          <c:showLegendKey val="0"/>
          <c:showVal val="0"/>
          <c:showCatName val="0"/>
          <c:showSerName val="0"/>
          <c:showPercent val="0"/>
          <c:showBubbleSize val="0"/>
        </c:dLbls>
        <c:gapWidth val="150"/>
        <c:overlap val="100"/>
        <c:axId val="22724640"/>
        <c:axId val="646734672"/>
      </c:barChart>
      <c:catAx>
        <c:axId val="227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646734672"/>
        <c:crosses val="autoZero"/>
        <c:auto val="1"/>
        <c:lblAlgn val="ctr"/>
        <c:lblOffset val="100"/>
        <c:noMultiLvlLbl val="0"/>
      </c:catAx>
      <c:valAx>
        <c:axId val="64673467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layout>
            <c:manualLayout>
              <c:xMode val="edge"/>
              <c:yMode val="edge"/>
              <c:x val="9.1089865318726767E-4"/>
              <c:y val="0.304846595430308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2724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(13)'!$B$1:$C$1</c:f>
          <c:strCache>
            <c:ptCount val="2"/>
            <c:pt idx="0">
              <c:v>Figure (13)</c:v>
            </c:pt>
            <c:pt idx="1">
              <c:v>European strategy: capital raised by investor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7489103374565582E-2"/>
          <c:y val="0.16436007123485744"/>
          <c:w val="0.86502768195094104"/>
          <c:h val="0.69067696839099901"/>
        </c:manualLayout>
      </c:layout>
      <c:barChart>
        <c:barDir val="col"/>
        <c:grouping val="stacked"/>
        <c:varyColors val="0"/>
        <c:ser>
          <c:idx val="0"/>
          <c:order val="0"/>
          <c:tx>
            <c:strRef>
              <c:f>'Figure (13)'!$B$6</c:f>
              <c:strCache>
                <c:ptCount val="1"/>
                <c:pt idx="0">
                  <c:v>Pension funds (LHS)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(13)'!$C$6:$I$6</c:f>
              <c:numCache>
                <c:formatCode>0%</c:formatCode>
                <c:ptCount val="7"/>
                <c:pt idx="0">
                  <c:v>0.51791033888539761</c:v>
                </c:pt>
                <c:pt idx="1">
                  <c:v>0.45906033034635269</c:v>
                </c:pt>
                <c:pt idx="2">
                  <c:v>0.41446453407510431</c:v>
                </c:pt>
                <c:pt idx="3">
                  <c:v>0.41353910621996892</c:v>
                </c:pt>
                <c:pt idx="4">
                  <c:v>0.39999999999999991</c:v>
                </c:pt>
                <c:pt idx="5">
                  <c:v>0.3164726256001294</c:v>
                </c:pt>
                <c:pt idx="6">
                  <c:v>0.3784338755027169</c:v>
                </c:pt>
              </c:numCache>
            </c:numRef>
          </c:val>
          <c:extLst>
            <c:ext xmlns:c16="http://schemas.microsoft.com/office/drawing/2014/chart" uri="{C3380CC4-5D6E-409C-BE32-E72D297353CC}">
              <c16:uniqueId val="{00000000-F533-4712-9DBE-22CE1AFB37CE}"/>
            </c:ext>
          </c:extLst>
        </c:ser>
        <c:ser>
          <c:idx val="1"/>
          <c:order val="1"/>
          <c:tx>
            <c:strRef>
              <c:f>'Figure (13)'!$B$7</c:f>
              <c:strCache>
                <c:ptCount val="1"/>
                <c:pt idx="0">
                  <c:v>Insurance companies (LHS)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(13)'!$C$7:$I$7</c:f>
              <c:numCache>
                <c:formatCode>0%</c:formatCode>
                <c:ptCount val="7"/>
                <c:pt idx="0">
                  <c:v>0.20713317693388678</c:v>
                </c:pt>
                <c:pt idx="1">
                  <c:v>0.25719205917070659</c:v>
                </c:pt>
                <c:pt idx="2">
                  <c:v>0.20445062586926285</c:v>
                </c:pt>
                <c:pt idx="3">
                  <c:v>0.2586610274790756</c:v>
                </c:pt>
                <c:pt idx="4">
                  <c:v>0.29251700680272102</c:v>
                </c:pt>
                <c:pt idx="5">
                  <c:v>0.41760816747309792</c:v>
                </c:pt>
                <c:pt idx="6">
                  <c:v>0.29164652855021483</c:v>
                </c:pt>
              </c:numCache>
            </c:numRef>
          </c:val>
          <c:extLst>
            <c:ext xmlns:c16="http://schemas.microsoft.com/office/drawing/2014/chart" uri="{C3380CC4-5D6E-409C-BE32-E72D297353CC}">
              <c16:uniqueId val="{00000001-F533-4712-9DBE-22CE1AFB37CE}"/>
            </c:ext>
          </c:extLst>
        </c:ser>
        <c:ser>
          <c:idx val="2"/>
          <c:order val="2"/>
          <c:tx>
            <c:strRef>
              <c:f>'Figure (13)'!$B$8</c:f>
              <c:strCache>
                <c:ptCount val="1"/>
                <c:pt idx="0">
                  <c:v>Sovereign wealth funds (LHS)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(13)'!$C$8:$I$8</c:f>
              <c:numCache>
                <c:formatCode>0%</c:formatCode>
                <c:ptCount val="7"/>
                <c:pt idx="0">
                  <c:v>5.4904207126706225E-2</c:v>
                </c:pt>
                <c:pt idx="1">
                  <c:v>3.5290176492609834E-2</c:v>
                </c:pt>
                <c:pt idx="2">
                  <c:v>5.0069541029207229E-2</c:v>
                </c:pt>
                <c:pt idx="3">
                  <c:v>6.2006511563018007E-2</c:v>
                </c:pt>
                <c:pt idx="4">
                  <c:v>3.6734693877551017E-2</c:v>
                </c:pt>
                <c:pt idx="5">
                  <c:v>3.6706494402076038E-2</c:v>
                </c:pt>
                <c:pt idx="6">
                  <c:v>4.3273528017064543E-2</c:v>
                </c:pt>
              </c:numCache>
            </c:numRef>
          </c:val>
          <c:extLst>
            <c:ext xmlns:c16="http://schemas.microsoft.com/office/drawing/2014/chart" uri="{C3380CC4-5D6E-409C-BE32-E72D297353CC}">
              <c16:uniqueId val="{00000002-F533-4712-9DBE-22CE1AFB37CE}"/>
            </c:ext>
          </c:extLst>
        </c:ser>
        <c:ser>
          <c:idx val="4"/>
          <c:order val="3"/>
          <c:tx>
            <c:strRef>
              <c:f>'Figure (13)'!$B$9</c:f>
              <c:strCache>
                <c:ptCount val="1"/>
                <c:pt idx="0">
                  <c:v>Government institutions (LHS)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(13)'!$C$9:$I$9</c:f>
              <c:numCache>
                <c:formatCode>0%</c:formatCode>
                <c:ptCount val="7"/>
                <c:pt idx="0">
                  <c:v>2.2407173810986124E-2</c:v>
                </c:pt>
                <c:pt idx="1">
                  <c:v>1.5994919914617253E-2</c:v>
                </c:pt>
                <c:pt idx="2">
                  <c:v>2.6425591098748261E-2</c:v>
                </c:pt>
                <c:pt idx="3">
                  <c:v>1.1751800820382914E-2</c:v>
                </c:pt>
                <c:pt idx="4">
                  <c:v>5.4421768707482989E-3</c:v>
                </c:pt>
                <c:pt idx="5">
                  <c:v>1.1391333703238901E-3</c:v>
                </c:pt>
                <c:pt idx="6">
                  <c:v>6.8712490469528152E-3</c:v>
                </c:pt>
              </c:numCache>
            </c:numRef>
          </c:val>
          <c:extLst>
            <c:ext xmlns:c16="http://schemas.microsoft.com/office/drawing/2014/chart" uri="{C3380CC4-5D6E-409C-BE32-E72D297353CC}">
              <c16:uniqueId val="{00000004-F533-4712-9DBE-22CE1AFB37CE}"/>
            </c:ext>
          </c:extLst>
        </c:ser>
        <c:ser>
          <c:idx val="5"/>
          <c:order val="4"/>
          <c:tx>
            <c:strRef>
              <c:f>'Figure (13)'!$B$10</c:f>
              <c:strCache>
                <c:ptCount val="1"/>
                <c:pt idx="0">
                  <c:v>Charities, foundations, non-profit organisations (LHS)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(13)'!$C$10:$I$10</c:f>
              <c:numCache>
                <c:formatCode>0%</c:formatCode>
                <c:ptCount val="7"/>
                <c:pt idx="0">
                  <c:v>1.2002136701865956E-2</c:v>
                </c:pt>
                <c:pt idx="1">
                  <c:v>1.709218100978966E-2</c:v>
                </c:pt>
                <c:pt idx="2">
                  <c:v>1.9471488178025034E-2</c:v>
                </c:pt>
                <c:pt idx="3">
                  <c:v>2.0999500693211964E-2</c:v>
                </c:pt>
                <c:pt idx="4">
                  <c:v>1.0884353741496598E-2</c:v>
                </c:pt>
                <c:pt idx="5">
                  <c:v>9.1964324993324895E-3</c:v>
                </c:pt>
                <c:pt idx="6">
                  <c:v>1.6748587198518974E-2</c:v>
                </c:pt>
              </c:numCache>
            </c:numRef>
          </c:val>
          <c:extLst>
            <c:ext xmlns:c16="http://schemas.microsoft.com/office/drawing/2014/chart" uri="{C3380CC4-5D6E-409C-BE32-E72D297353CC}">
              <c16:uniqueId val="{00000005-F533-4712-9DBE-22CE1AFB37CE}"/>
            </c:ext>
          </c:extLst>
        </c:ser>
        <c:ser>
          <c:idx val="6"/>
          <c:order val="5"/>
          <c:tx>
            <c:strRef>
              <c:f>'Figure (13)'!$B$11</c:f>
              <c:strCache>
                <c:ptCount val="1"/>
                <c:pt idx="0">
                  <c:v>Funds of funds (LHS)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(13)'!$C$11:$I$11</c:f>
              <c:numCache>
                <c:formatCode>0%</c:formatCode>
                <c:ptCount val="7"/>
                <c:pt idx="0">
                  <c:v>1.9368521587871078E-2</c:v>
                </c:pt>
                <c:pt idx="1">
                  <c:v>3.3061768020482565E-2</c:v>
                </c:pt>
                <c:pt idx="2">
                  <c:v>4.4506258692628656E-2</c:v>
                </c:pt>
                <c:pt idx="3">
                  <c:v>2.4644305989976457E-2</c:v>
                </c:pt>
                <c:pt idx="4">
                  <c:v>6.8027210884353734E-2</c:v>
                </c:pt>
                <c:pt idx="5">
                  <c:v>2.5885870186644289E-2</c:v>
                </c:pt>
                <c:pt idx="6">
                  <c:v>6.3340982904049895E-2</c:v>
                </c:pt>
              </c:numCache>
            </c:numRef>
          </c:val>
          <c:extLst>
            <c:ext xmlns:c16="http://schemas.microsoft.com/office/drawing/2014/chart" uri="{C3380CC4-5D6E-409C-BE32-E72D297353CC}">
              <c16:uniqueId val="{00000006-F533-4712-9DBE-22CE1AFB37CE}"/>
            </c:ext>
          </c:extLst>
        </c:ser>
        <c:ser>
          <c:idx val="7"/>
          <c:order val="6"/>
          <c:tx>
            <c:strRef>
              <c:f>'Figure (13)'!$B$12</c:f>
              <c:strCache>
                <c:ptCount val="1"/>
                <c:pt idx="0">
                  <c:v>High net worth individuals / Family offices (LHS)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(13)'!$C$12:$I$12</c:f>
              <c:numCache>
                <c:formatCode>0%</c:formatCode>
                <c:ptCount val="7"/>
                <c:pt idx="0">
                  <c:v>1.7082891337235031E-2</c:v>
                </c:pt>
                <c:pt idx="1">
                  <c:v>3.1038610420276141E-2</c:v>
                </c:pt>
                <c:pt idx="2">
                  <c:v>6.9541029207232277E-2</c:v>
                </c:pt>
                <c:pt idx="3">
                  <c:v>5.7597308464479011E-2</c:v>
                </c:pt>
                <c:pt idx="4">
                  <c:v>6.2585034013605434E-2</c:v>
                </c:pt>
                <c:pt idx="5">
                  <c:v>1.7776707418666444E-2</c:v>
                </c:pt>
                <c:pt idx="6">
                  <c:v>1.5140682167757581E-2</c:v>
                </c:pt>
              </c:numCache>
            </c:numRef>
          </c:val>
          <c:extLst>
            <c:ext xmlns:c16="http://schemas.microsoft.com/office/drawing/2014/chart" uri="{C3380CC4-5D6E-409C-BE32-E72D297353CC}">
              <c16:uniqueId val="{00000007-F533-4712-9DBE-22CE1AFB37CE}"/>
            </c:ext>
          </c:extLst>
        </c:ser>
        <c:ser>
          <c:idx val="3"/>
          <c:order val="7"/>
          <c:tx>
            <c:strRef>
              <c:f>'Figure (13)'!$B$13</c:f>
              <c:strCache>
                <c:ptCount val="1"/>
                <c:pt idx="0">
                  <c:v>Other (LHS)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(13)'!$C$5:$I$5</c:f>
              <c:numCache>
                <c:formatCode>General</c:formatCode>
                <c:ptCount val="7"/>
                <c:pt idx="0">
                  <c:v>2015</c:v>
                </c:pt>
                <c:pt idx="1">
                  <c:v>2016</c:v>
                </c:pt>
                <c:pt idx="2">
                  <c:v>2017</c:v>
                </c:pt>
                <c:pt idx="3">
                  <c:v>2018</c:v>
                </c:pt>
                <c:pt idx="4">
                  <c:v>2019</c:v>
                </c:pt>
                <c:pt idx="5">
                  <c:v>2020</c:v>
                </c:pt>
                <c:pt idx="6">
                  <c:v>2021</c:v>
                </c:pt>
              </c:numCache>
            </c:numRef>
          </c:cat>
          <c:val>
            <c:numRef>
              <c:f>'Figure (13)'!$C$13:$I$13</c:f>
              <c:numCache>
                <c:formatCode>0%</c:formatCode>
                <c:ptCount val="7"/>
                <c:pt idx="0">
                  <c:v>0.14919155361605119</c:v>
                </c:pt>
                <c:pt idx="1">
                  <c:v>0.15126995462516524</c:v>
                </c:pt>
                <c:pt idx="2">
                  <c:v>0.17107093184979139</c:v>
                </c:pt>
                <c:pt idx="3">
                  <c:v>0.15080043876988716</c:v>
                </c:pt>
                <c:pt idx="4">
                  <c:v>0.12380952380952379</c:v>
                </c:pt>
                <c:pt idx="5">
                  <c:v>0.17521456904972951</c:v>
                </c:pt>
                <c:pt idx="6">
                  <c:v>0.18454456661272445</c:v>
                </c:pt>
              </c:numCache>
            </c:numRef>
          </c:val>
          <c:extLst>
            <c:ext xmlns:c16="http://schemas.microsoft.com/office/drawing/2014/chart" uri="{C3380CC4-5D6E-409C-BE32-E72D297353CC}">
              <c16:uniqueId val="{00000001-D1DB-43A0-8A96-BE21374D51B1}"/>
            </c:ext>
          </c:extLst>
        </c:ser>
        <c:dLbls>
          <c:showLegendKey val="0"/>
          <c:showVal val="0"/>
          <c:showCatName val="0"/>
          <c:showSerName val="0"/>
          <c:showPercent val="0"/>
          <c:showBubbleSize val="0"/>
        </c:dLbls>
        <c:gapWidth val="150"/>
        <c:overlap val="100"/>
        <c:axId val="565966400"/>
        <c:axId val="579393664"/>
      </c:barChart>
      <c:lineChart>
        <c:grouping val="standard"/>
        <c:varyColors val="0"/>
        <c:ser>
          <c:idx val="8"/>
          <c:order val="8"/>
          <c:tx>
            <c:strRef>
              <c:f>'Figure (13)'!$B$14</c:f>
              <c:strCache>
                <c:ptCount val="1"/>
                <c:pt idx="0">
                  <c:v>Total capital raised European strategies (RHS)</c:v>
                </c:pt>
              </c:strCache>
            </c:strRef>
          </c:tx>
          <c:spPr>
            <a:ln w="28575" cap="rnd">
              <a:solidFill>
                <a:srgbClr val="FC4C02"/>
              </a:solidFill>
              <a:round/>
            </a:ln>
            <a:effectLst/>
          </c:spPr>
          <c:marker>
            <c:symbol val="none"/>
          </c:marker>
          <c:val>
            <c:numRef>
              <c:f>'Figure (13)'!$C$14:$I$14</c:f>
              <c:numCache>
                <c:formatCode>0.0</c:formatCode>
                <c:ptCount val="7"/>
                <c:pt idx="0">
                  <c:v>63.121509949800007</c:v>
                </c:pt>
                <c:pt idx="1">
                  <c:v>56.60028171834</c:v>
                </c:pt>
                <c:pt idx="2">
                  <c:v>67.221159578021997</c:v>
                </c:pt>
                <c:pt idx="3">
                  <c:v>69.419227840335481</c:v>
                </c:pt>
                <c:pt idx="4">
                  <c:v>73.338588124065026</c:v>
                </c:pt>
                <c:pt idx="5">
                  <c:v>50.646134895485652</c:v>
                </c:pt>
                <c:pt idx="6">
                  <c:v>72.976371171274423</c:v>
                </c:pt>
              </c:numCache>
            </c:numRef>
          </c:val>
          <c:smooth val="0"/>
          <c:extLst>
            <c:ext xmlns:c16="http://schemas.microsoft.com/office/drawing/2014/chart" uri="{C3380CC4-5D6E-409C-BE32-E72D297353CC}">
              <c16:uniqueId val="{00000001-27AC-4F85-AE0B-43AF074FDE75}"/>
            </c:ext>
          </c:extLst>
        </c:ser>
        <c:dLbls>
          <c:showLegendKey val="0"/>
          <c:showVal val="0"/>
          <c:showCatName val="0"/>
          <c:showSerName val="0"/>
          <c:showPercent val="0"/>
          <c:showBubbleSize val="0"/>
        </c:dLbls>
        <c:marker val="1"/>
        <c:smooth val="0"/>
        <c:axId val="502527728"/>
        <c:axId val="502529392"/>
      </c:lineChart>
      <c:catAx>
        <c:axId val="56596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79393664"/>
        <c:crosses val="autoZero"/>
        <c:auto val="1"/>
        <c:lblAlgn val="ctr"/>
        <c:lblOffset val="100"/>
        <c:noMultiLvlLbl val="0"/>
      </c:catAx>
      <c:valAx>
        <c:axId val="579393664"/>
        <c:scaling>
          <c:orientation val="minMax"/>
          <c:max val="1"/>
        </c:scaling>
        <c:delete val="0"/>
        <c:axPos val="l"/>
        <c:title>
          <c:tx>
            <c:strRef>
              <c:f>'Figure (13)'!$B$4</c:f>
              <c:strCache>
                <c:ptCount val="1"/>
                <c:pt idx="0">
                  <c:v>% of total capital raised</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65966400"/>
        <c:crosses val="autoZero"/>
        <c:crossBetween val="between"/>
      </c:valAx>
      <c:valAx>
        <c:axId val="502529392"/>
        <c:scaling>
          <c:orientation val="minMax"/>
          <c:min val="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GB"/>
                  <a:t>Total capital raised (in € billion)</a:t>
                </a:r>
              </a:p>
            </c:rich>
          </c:tx>
          <c:layout>
            <c:manualLayout>
              <c:xMode val="edge"/>
              <c:yMode val="edge"/>
              <c:x val="0.98182584259337546"/>
              <c:y val="0.326369340555222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02527728"/>
        <c:crosses val="max"/>
        <c:crossBetween val="between"/>
      </c:valAx>
      <c:catAx>
        <c:axId val="502527728"/>
        <c:scaling>
          <c:orientation val="minMax"/>
        </c:scaling>
        <c:delete val="1"/>
        <c:axPos val="b"/>
        <c:majorTickMark val="out"/>
        <c:minorTickMark val="none"/>
        <c:tickLblPos val="nextTo"/>
        <c:crossAx val="50252939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(14)'!$B$1:$C$1</c:f>
          <c:strCache>
            <c:ptCount val="2"/>
            <c:pt idx="0">
              <c:v>Figure (14)</c:v>
            </c:pt>
            <c:pt idx="1">
              <c:v>European strategy: capital raised by vehicle type</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(14)'!$C$5</c:f>
              <c:strCache>
                <c:ptCount val="1"/>
                <c:pt idx="0">
                  <c:v>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(14)'!$C$6:$C$12</c:f>
              <c:numCache>
                <c:formatCode>0%</c:formatCode>
                <c:ptCount val="7"/>
                <c:pt idx="0">
                  <c:v>0.28503075054709037</c:v>
                </c:pt>
                <c:pt idx="1">
                  <c:v>0.44525139506859351</c:v>
                </c:pt>
                <c:pt idx="2">
                  <c:v>0.5521557719054242</c:v>
                </c:pt>
                <c:pt idx="3">
                  <c:v>0.54540613238895086</c:v>
                </c:pt>
                <c:pt idx="4">
                  <c:v>0.50924389665797587</c:v>
                </c:pt>
                <c:pt idx="5">
                  <c:v>0.44765533131564839</c:v>
                </c:pt>
                <c:pt idx="6">
                  <c:v>0.44897931334831231</c:v>
                </c:pt>
              </c:numCache>
            </c:numRef>
          </c:val>
          <c:extLst>
            <c:ext xmlns:c16="http://schemas.microsoft.com/office/drawing/2014/chart" uri="{C3380CC4-5D6E-409C-BE32-E72D297353CC}">
              <c16:uniqueId val="{00000000-417A-44D0-87EE-A81F591B2A6A}"/>
            </c:ext>
          </c:extLst>
        </c:ser>
        <c:ser>
          <c:idx val="1"/>
          <c:order val="1"/>
          <c:tx>
            <c:strRef>
              <c:f>'Figure (14)'!$D$5</c:f>
              <c:strCache>
                <c:ptCount val="1"/>
                <c:pt idx="0">
                  <c:v>Separate accounts investing directly into real estate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(14)'!$D$6:$D$12</c:f>
              <c:numCache>
                <c:formatCode>0%</c:formatCode>
                <c:ptCount val="7"/>
                <c:pt idx="0">
                  <c:v>0.38069640181832393</c:v>
                </c:pt>
                <c:pt idx="1">
                  <c:v>0.3030298446410582</c:v>
                </c:pt>
                <c:pt idx="2">
                  <c:v>0.22392211404728787</c:v>
                </c:pt>
                <c:pt idx="3">
                  <c:v>0.26220968927691934</c:v>
                </c:pt>
                <c:pt idx="4">
                  <c:v>0.30338942877459113</c:v>
                </c:pt>
                <c:pt idx="5">
                  <c:v>0.26300882349692023</c:v>
                </c:pt>
                <c:pt idx="6">
                  <c:v>0.23133582156621477</c:v>
                </c:pt>
              </c:numCache>
            </c:numRef>
          </c:val>
          <c:extLst>
            <c:ext xmlns:c16="http://schemas.microsoft.com/office/drawing/2014/chart" uri="{C3380CC4-5D6E-409C-BE32-E72D297353CC}">
              <c16:uniqueId val="{00000001-417A-44D0-87EE-A81F591B2A6A}"/>
            </c:ext>
          </c:extLst>
        </c:ser>
        <c:ser>
          <c:idx val="2"/>
          <c:order val="2"/>
          <c:tx>
            <c:strRef>
              <c:f>'Figure (14)'!$E$5</c:f>
              <c:strCache>
                <c:ptCount val="1"/>
                <c:pt idx="0">
                  <c:v>Separate accounts investing into indirect vehicles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(14)'!$E$6:$E$12</c:f>
              <c:numCache>
                <c:formatCode>0%</c:formatCode>
                <c:ptCount val="7"/>
                <c:pt idx="0">
                  <c:v>3.2837071491516573E-2</c:v>
                </c:pt>
                <c:pt idx="1">
                  <c:v>3.5528443526206703E-2</c:v>
                </c:pt>
                <c:pt idx="2">
                  <c:v>3.0598052851182191E-2</c:v>
                </c:pt>
                <c:pt idx="3">
                  <c:v>4.0802991980925643E-2</c:v>
                </c:pt>
                <c:pt idx="4">
                  <c:v>2.9509362408153588E-2</c:v>
                </c:pt>
                <c:pt idx="5">
                  <c:v>2.3622690574014556E-2</c:v>
                </c:pt>
                <c:pt idx="6">
                  <c:v>3.5709129566879612E-2</c:v>
                </c:pt>
              </c:numCache>
            </c:numRef>
          </c:val>
          <c:extLst>
            <c:ext xmlns:c16="http://schemas.microsoft.com/office/drawing/2014/chart" uri="{C3380CC4-5D6E-409C-BE32-E72D297353CC}">
              <c16:uniqueId val="{00000002-417A-44D0-87EE-A81F591B2A6A}"/>
            </c:ext>
          </c:extLst>
        </c:ser>
        <c:ser>
          <c:idx val="3"/>
          <c:order val="3"/>
          <c:tx>
            <c:strRef>
              <c:f>'Figure (14)'!$F$5</c:f>
              <c:strCache>
                <c:ptCount val="1"/>
                <c:pt idx="0">
                  <c:v>Joint ventures and club deals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(14)'!$F$6:$F$12</c:f>
              <c:numCache>
                <c:formatCode>0%</c:formatCode>
                <c:ptCount val="7"/>
                <c:pt idx="0">
                  <c:v>0.12985732936128927</c:v>
                </c:pt>
                <c:pt idx="1">
                  <c:v>9.6457233936915299E-2</c:v>
                </c:pt>
                <c:pt idx="2">
                  <c:v>8.6230876216967997E-2</c:v>
                </c:pt>
                <c:pt idx="3">
                  <c:v>0.10583377915520922</c:v>
                </c:pt>
                <c:pt idx="4">
                  <c:v>9.0305759658686896E-2</c:v>
                </c:pt>
                <c:pt idx="5">
                  <c:v>4.9516308568557592E-2</c:v>
                </c:pt>
                <c:pt idx="6">
                  <c:v>9.6665672256370433E-2</c:v>
                </c:pt>
              </c:numCache>
            </c:numRef>
          </c:val>
          <c:extLst>
            <c:ext xmlns:c16="http://schemas.microsoft.com/office/drawing/2014/chart" uri="{C3380CC4-5D6E-409C-BE32-E72D297353CC}">
              <c16:uniqueId val="{00000003-417A-44D0-87EE-A81F591B2A6A}"/>
            </c:ext>
          </c:extLst>
        </c:ser>
        <c:ser>
          <c:idx val="4"/>
          <c:order val="4"/>
          <c:tx>
            <c:strRef>
              <c:f>'Figure (14)'!$G$5</c:f>
              <c:strCache>
                <c:ptCount val="1"/>
                <c:pt idx="0">
                  <c:v>Funds of funds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(14)'!$G$6:$G$12</c:f>
              <c:numCache>
                <c:formatCode>0%</c:formatCode>
                <c:ptCount val="7"/>
                <c:pt idx="0">
                  <c:v>3.0195709165117188E-2</c:v>
                </c:pt>
                <c:pt idx="1">
                  <c:v>2.5522309953822455E-2</c:v>
                </c:pt>
                <c:pt idx="2">
                  <c:v>2.0862308762169678E-2</c:v>
                </c:pt>
                <c:pt idx="3">
                  <c:v>1.3749749018842487E-3</c:v>
                </c:pt>
                <c:pt idx="4">
                  <c:v>1.3273287508888362E-2</c:v>
                </c:pt>
                <c:pt idx="5">
                  <c:v>0</c:v>
                </c:pt>
                <c:pt idx="6">
                  <c:v>0</c:v>
                </c:pt>
              </c:numCache>
            </c:numRef>
          </c:val>
          <c:extLst>
            <c:ext xmlns:c16="http://schemas.microsoft.com/office/drawing/2014/chart" uri="{C3380CC4-5D6E-409C-BE32-E72D297353CC}">
              <c16:uniqueId val="{00000004-417A-44D0-87EE-A81F591B2A6A}"/>
            </c:ext>
          </c:extLst>
        </c:ser>
        <c:ser>
          <c:idx val="5"/>
          <c:order val="5"/>
          <c:tx>
            <c:strRef>
              <c:f>'Figure (14)'!$H$5</c:f>
              <c:strCache>
                <c:ptCount val="1"/>
                <c:pt idx="0">
                  <c:v>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(14)'!$B$6:$B$12</c:f>
              <c:numCache>
                <c:formatCode>General</c:formatCode>
                <c:ptCount val="7"/>
                <c:pt idx="0">
                  <c:v>2015</c:v>
                </c:pt>
                <c:pt idx="1">
                  <c:v>2016</c:v>
                </c:pt>
                <c:pt idx="2">
                  <c:v>2017</c:v>
                </c:pt>
                <c:pt idx="3">
                  <c:v>2018</c:v>
                </c:pt>
                <c:pt idx="4">
                  <c:v>2019</c:v>
                </c:pt>
                <c:pt idx="5">
                  <c:v>2020</c:v>
                </c:pt>
                <c:pt idx="6">
                  <c:v>2021</c:v>
                </c:pt>
              </c:numCache>
            </c:numRef>
          </c:cat>
          <c:val>
            <c:numRef>
              <c:f>'Figure (14)'!$H$6:$H$12</c:f>
              <c:numCache>
                <c:formatCode>0%</c:formatCode>
                <c:ptCount val="7"/>
                <c:pt idx="0">
                  <c:v>0.14138273761666276</c:v>
                </c:pt>
                <c:pt idx="1">
                  <c:v>9.4210772873403917E-2</c:v>
                </c:pt>
                <c:pt idx="2">
                  <c:v>8.6230876216967997E-2</c:v>
                </c:pt>
                <c:pt idx="3">
                  <c:v>4.4372432296110639E-2</c:v>
                </c:pt>
                <c:pt idx="4">
                  <c:v>5.4278264991704198E-2</c:v>
                </c:pt>
                <c:pt idx="5">
                  <c:v>0.21619684604485934</c:v>
                </c:pt>
                <c:pt idx="6">
                  <c:v>0.18731006326222285</c:v>
                </c:pt>
              </c:numCache>
            </c:numRef>
          </c:val>
          <c:extLst>
            <c:ext xmlns:c16="http://schemas.microsoft.com/office/drawing/2014/chart" uri="{C3380CC4-5D6E-409C-BE32-E72D297353CC}">
              <c16:uniqueId val="{00000005-417A-44D0-87EE-A81F591B2A6A}"/>
            </c:ext>
          </c:extLst>
        </c:ser>
        <c:dLbls>
          <c:showLegendKey val="0"/>
          <c:showVal val="0"/>
          <c:showCatName val="0"/>
          <c:showSerName val="0"/>
          <c:showPercent val="0"/>
          <c:showBubbleSize val="0"/>
        </c:dLbls>
        <c:gapWidth val="150"/>
        <c:overlap val="100"/>
        <c:axId val="22724640"/>
        <c:axId val="646734672"/>
      </c:barChart>
      <c:catAx>
        <c:axId val="227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j-lt"/>
                <a:ea typeface="+mn-ea"/>
                <a:cs typeface="+mn-cs"/>
              </a:defRPr>
            </a:pPr>
            <a:endParaRPr lang="en-US"/>
          </a:p>
        </c:txPr>
        <c:crossAx val="646734672"/>
        <c:crosses val="autoZero"/>
        <c:auto val="1"/>
        <c:lblAlgn val="ctr"/>
        <c:lblOffset val="100"/>
        <c:noMultiLvlLbl val="0"/>
      </c:catAx>
      <c:valAx>
        <c:axId val="646734672"/>
        <c:scaling>
          <c:orientation val="minMax"/>
        </c:scaling>
        <c:delete val="0"/>
        <c:axPos val="l"/>
        <c:title>
          <c:tx>
            <c:strRef>
              <c:f>'Figure (14)'!$B$4</c:f>
              <c:strCache>
                <c:ptCount val="1"/>
                <c:pt idx="0">
                  <c:v>% of total capital raised</c:v>
                </c:pt>
              </c:strCache>
            </c:strRef>
          </c:tx>
          <c:layout>
            <c:manualLayout>
              <c:xMode val="edge"/>
              <c:yMode val="edge"/>
              <c:x val="1.1842642226572719E-2"/>
              <c:y val="0.2864191849253130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j-lt"/>
                <a:ea typeface="+mn-ea"/>
                <a:cs typeface="+mn-cs"/>
              </a:defRPr>
            </a:pPr>
            <a:endParaRPr lang="en-US"/>
          </a:p>
        </c:txPr>
        <c:crossAx val="22724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mj-lt"/>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(15)'!$B$1:$C$1</c:f>
          <c:strCache>
            <c:ptCount val="2"/>
            <c:pt idx="0">
              <c:v>Figure (15)</c:v>
            </c:pt>
            <c:pt idx="1">
              <c:v>European strategy: capital raised by investor type and vehicle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(15)'!$B$6</c:f>
              <c:strCache>
                <c:ptCount val="1"/>
                <c:pt idx="0">
                  <c:v>Pension funds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(15)'!$C$6:$G$6</c:f>
              <c:numCache>
                <c:formatCode>0%</c:formatCode>
                <c:ptCount val="5"/>
                <c:pt idx="0">
                  <c:v>0.41711586120593347</c:v>
                </c:pt>
                <c:pt idx="1">
                  <c:v>0.39660258057928538</c:v>
                </c:pt>
                <c:pt idx="2">
                  <c:v>0.36393850602924332</c:v>
                </c:pt>
                <c:pt idx="3">
                  <c:v>0.36800383764049566</c:v>
                </c:pt>
                <c:pt idx="4">
                  <c:v>0.31505698800729426</c:v>
                </c:pt>
              </c:numCache>
            </c:numRef>
          </c:val>
          <c:extLst>
            <c:ext xmlns:c16="http://schemas.microsoft.com/office/drawing/2014/chart" uri="{C3380CC4-5D6E-409C-BE32-E72D297353CC}">
              <c16:uniqueId val="{00000000-FFF6-4452-B3E4-97817D37480C}"/>
            </c:ext>
          </c:extLst>
        </c:ser>
        <c:ser>
          <c:idx val="1"/>
          <c:order val="1"/>
          <c:tx>
            <c:strRef>
              <c:f>'Figure (15)'!$B$7</c:f>
              <c:strCache>
                <c:ptCount val="1"/>
                <c:pt idx="0">
                  <c:v>Insurance companies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(15)'!$C$7:$G$7</c:f>
              <c:numCache>
                <c:formatCode>0%</c:formatCode>
                <c:ptCount val="5"/>
                <c:pt idx="0">
                  <c:v>0.18622989062569825</c:v>
                </c:pt>
                <c:pt idx="1">
                  <c:v>0.26309630592417343</c:v>
                </c:pt>
                <c:pt idx="2">
                  <c:v>0.13873895044045678</c:v>
                </c:pt>
                <c:pt idx="3">
                  <c:v>0.40218844573824136</c:v>
                </c:pt>
                <c:pt idx="4">
                  <c:v>0.47503660342915921</c:v>
                </c:pt>
              </c:numCache>
            </c:numRef>
          </c:val>
          <c:extLst>
            <c:ext xmlns:c16="http://schemas.microsoft.com/office/drawing/2014/chart" uri="{C3380CC4-5D6E-409C-BE32-E72D297353CC}">
              <c16:uniqueId val="{00000001-FFF6-4452-B3E4-97817D37480C}"/>
            </c:ext>
          </c:extLst>
        </c:ser>
        <c:ser>
          <c:idx val="2"/>
          <c:order val="2"/>
          <c:tx>
            <c:strRef>
              <c:f>'Figure (15)'!$B$8</c:f>
              <c:strCache>
                <c:ptCount val="1"/>
                <c:pt idx="0">
                  <c:v>Sovereign wealth funds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(15)'!$C$8:$G$8</c:f>
              <c:numCache>
                <c:formatCode>0%</c:formatCode>
                <c:ptCount val="5"/>
                <c:pt idx="0">
                  <c:v>3.9143690704775941E-2</c:v>
                </c:pt>
                <c:pt idx="1">
                  <c:v>0</c:v>
                </c:pt>
                <c:pt idx="2">
                  <c:v>0.10535074729327415</c:v>
                </c:pt>
                <c:pt idx="3">
                  <c:v>4.9597041533384977E-2</c:v>
                </c:pt>
                <c:pt idx="4">
                  <c:v>2.6908910186574719E-2</c:v>
                </c:pt>
              </c:numCache>
            </c:numRef>
          </c:val>
          <c:extLst>
            <c:ext xmlns:c16="http://schemas.microsoft.com/office/drawing/2014/chart" uri="{C3380CC4-5D6E-409C-BE32-E72D297353CC}">
              <c16:uniqueId val="{00000002-FFF6-4452-B3E4-97817D37480C}"/>
            </c:ext>
          </c:extLst>
        </c:ser>
        <c:ser>
          <c:idx val="3"/>
          <c:order val="3"/>
          <c:tx>
            <c:strRef>
              <c:f>'Figure (15)'!$B$9</c:f>
              <c:strCache>
                <c:ptCount val="1"/>
                <c:pt idx="0">
                  <c:v>Government institutions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(15)'!$C$9:$G$9</c:f>
              <c:numCache>
                <c:formatCode>0%</c:formatCode>
                <c:ptCount val="5"/>
                <c:pt idx="0">
                  <c:v>1.2973482154515175E-2</c:v>
                </c:pt>
                <c:pt idx="1">
                  <c:v>0</c:v>
                </c:pt>
                <c:pt idx="2">
                  <c:v>0</c:v>
                </c:pt>
                <c:pt idx="3">
                  <c:v>4.5005202534248263E-3</c:v>
                </c:pt>
                <c:pt idx="4">
                  <c:v>8.7937614988806265E-4</c:v>
                </c:pt>
              </c:numCache>
            </c:numRef>
          </c:val>
          <c:extLst>
            <c:ext xmlns:c16="http://schemas.microsoft.com/office/drawing/2014/chart" uri="{C3380CC4-5D6E-409C-BE32-E72D297353CC}">
              <c16:uniqueId val="{00000003-FFF6-4452-B3E4-97817D37480C}"/>
            </c:ext>
          </c:extLst>
        </c:ser>
        <c:ser>
          <c:idx val="4"/>
          <c:order val="4"/>
          <c:tx>
            <c:strRef>
              <c:f>'Figure (15)'!$B$10</c:f>
              <c:strCache>
                <c:ptCount val="1"/>
                <c:pt idx="0">
                  <c:v>Charities, foundations, non-profit organisations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(15)'!$C$10:$G$10</c:f>
              <c:numCache>
                <c:formatCode>0%</c:formatCode>
                <c:ptCount val="5"/>
                <c:pt idx="0">
                  <c:v>3.5172994503804018E-2</c:v>
                </c:pt>
                <c:pt idx="1">
                  <c:v>0</c:v>
                </c:pt>
                <c:pt idx="2">
                  <c:v>0</c:v>
                </c:pt>
                <c:pt idx="3">
                  <c:v>0</c:v>
                </c:pt>
                <c:pt idx="4">
                  <c:v>4.1352881335900956E-3</c:v>
                </c:pt>
              </c:numCache>
            </c:numRef>
          </c:val>
          <c:extLst>
            <c:ext xmlns:c16="http://schemas.microsoft.com/office/drawing/2014/chart" uri="{C3380CC4-5D6E-409C-BE32-E72D297353CC}">
              <c16:uniqueId val="{00000004-FFF6-4452-B3E4-97817D37480C}"/>
            </c:ext>
          </c:extLst>
        </c:ser>
        <c:ser>
          <c:idx val="5"/>
          <c:order val="5"/>
          <c:tx>
            <c:strRef>
              <c:f>'Figure (15)'!$B$11</c:f>
              <c:strCache>
                <c:ptCount val="1"/>
                <c:pt idx="0">
                  <c:v>Funds of funds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9929-463E-891A-8CDAB20E10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(15)'!$C$11:$G$11</c:f>
              <c:numCache>
                <c:formatCode>0%</c:formatCode>
                <c:ptCount val="5"/>
                <c:pt idx="0">
                  <c:v>8.7089527491451602E-2</c:v>
                </c:pt>
                <c:pt idx="1">
                  <c:v>0</c:v>
                </c:pt>
                <c:pt idx="2">
                  <c:v>3.2029799697776647E-2</c:v>
                </c:pt>
                <c:pt idx="3">
                  <c:v>0.1058988820399762</c:v>
                </c:pt>
                <c:pt idx="4">
                  <c:v>5.6518624220316003E-3</c:v>
                </c:pt>
              </c:numCache>
            </c:numRef>
          </c:val>
          <c:extLst>
            <c:ext xmlns:c16="http://schemas.microsoft.com/office/drawing/2014/chart" uri="{C3380CC4-5D6E-409C-BE32-E72D297353CC}">
              <c16:uniqueId val="{00000005-FFF6-4452-B3E4-97817D37480C}"/>
            </c:ext>
          </c:extLst>
        </c:ser>
        <c:ser>
          <c:idx val="6"/>
          <c:order val="6"/>
          <c:tx>
            <c:strRef>
              <c:f>'Figure (15)'!$B$12</c:f>
              <c:strCache>
                <c:ptCount val="1"/>
                <c:pt idx="0">
                  <c:v>High net worth individuals /Family offices</c:v>
                </c:pt>
              </c:strCache>
            </c:strRef>
          </c:tx>
          <c:spPr>
            <a:solidFill>
              <a:schemeClr val="accent1">
                <a:lumMod val="60000"/>
              </a:schemeClr>
            </a:solidFill>
            <a:ln>
              <a:noFill/>
            </a:ln>
            <a:effectLst/>
          </c:spPr>
          <c:invertIfNegative val="0"/>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(15)'!$C$12:$G$12</c:f>
              <c:numCache>
                <c:formatCode>0%</c:formatCode>
                <c:ptCount val="5"/>
                <c:pt idx="0">
                  <c:v>3.2753227198094668E-2</c:v>
                </c:pt>
                <c:pt idx="1">
                  <c:v>0</c:v>
                </c:pt>
                <c:pt idx="2">
                  <c:v>0</c:v>
                </c:pt>
                <c:pt idx="3">
                  <c:v>1.2318155764347979E-3</c:v>
                </c:pt>
                <c:pt idx="4">
                  <c:v>8.8369045261702266E-4</c:v>
                </c:pt>
              </c:numCache>
            </c:numRef>
          </c:val>
          <c:extLst>
            <c:ext xmlns:c16="http://schemas.microsoft.com/office/drawing/2014/chart" uri="{C3380CC4-5D6E-409C-BE32-E72D297353CC}">
              <c16:uniqueId val="{00000006-FFF6-4452-B3E4-97817D37480C}"/>
            </c:ext>
          </c:extLst>
        </c:ser>
        <c:ser>
          <c:idx val="7"/>
          <c:order val="7"/>
          <c:tx>
            <c:strRef>
              <c:f>'Figure (15)'!$B$13</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(15)'!$C$5:$G$5</c:f>
              <c:strCache>
                <c:ptCount val="5"/>
                <c:pt idx="0">
                  <c:v> Non-listed/commingled real estate funds/private REITs</c:v>
                </c:pt>
                <c:pt idx="1">
                  <c:v>Separate accounts investing into indirect vehicles</c:v>
                </c:pt>
                <c:pt idx="2">
                  <c:v> Joint ventures and club deals</c:v>
                </c:pt>
                <c:pt idx="3">
                  <c:v>Non-listed debt products</c:v>
                </c:pt>
                <c:pt idx="4">
                  <c:v> Separate accounts investing directly into real estate</c:v>
                </c:pt>
              </c:strCache>
            </c:strRef>
          </c:cat>
          <c:val>
            <c:numRef>
              <c:f>'Figure (15)'!$C$13:$G$13</c:f>
              <c:numCache>
                <c:formatCode>0%</c:formatCode>
                <c:ptCount val="5"/>
                <c:pt idx="0">
                  <c:v>0.18952132611572692</c:v>
                </c:pt>
                <c:pt idx="1">
                  <c:v>0.34030111349654124</c:v>
                </c:pt>
                <c:pt idx="2">
                  <c:v>0.35994199653924902</c:v>
                </c:pt>
                <c:pt idx="3">
                  <c:v>6.8579457218041998E-2</c:v>
                </c:pt>
                <c:pt idx="4">
                  <c:v>0.17144728121884506</c:v>
                </c:pt>
              </c:numCache>
            </c:numRef>
          </c:val>
          <c:extLst>
            <c:ext xmlns:c16="http://schemas.microsoft.com/office/drawing/2014/chart" uri="{C3380CC4-5D6E-409C-BE32-E72D297353CC}">
              <c16:uniqueId val="{00000007-FFF6-4452-B3E4-97817D37480C}"/>
            </c:ext>
          </c:extLst>
        </c:ser>
        <c:dLbls>
          <c:showLegendKey val="0"/>
          <c:showVal val="0"/>
          <c:showCatName val="0"/>
          <c:showSerName val="0"/>
          <c:showPercent val="0"/>
          <c:showBubbleSize val="0"/>
        </c:dLbls>
        <c:gapWidth val="150"/>
        <c:overlap val="100"/>
        <c:axId val="1698083599"/>
        <c:axId val="2025376239"/>
      </c:barChart>
      <c:catAx>
        <c:axId val="1698083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25376239"/>
        <c:crosses val="autoZero"/>
        <c:auto val="1"/>
        <c:lblAlgn val="ctr"/>
        <c:lblOffset val="100"/>
        <c:noMultiLvlLbl val="0"/>
      </c:catAx>
      <c:valAx>
        <c:axId val="202537623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6980835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(16)'!$B$1:$C$1</c:f>
          <c:strCache>
            <c:ptCount val="2"/>
            <c:pt idx="0">
              <c:v>Figure (16)</c:v>
            </c:pt>
            <c:pt idx="1">
              <c:v>European strategy: capital raised by vehicle type and investor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(16)'!$C$5</c:f>
              <c:strCache>
                <c:ptCount val="1"/>
                <c:pt idx="0">
                  <c:v> 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(16)'!$C$6:$C$13</c:f>
              <c:numCache>
                <c:formatCode>0%</c:formatCode>
                <c:ptCount val="8"/>
                <c:pt idx="0">
                  <c:v>0.97125884384902694</c:v>
                </c:pt>
                <c:pt idx="1">
                  <c:v>0.94288232992680865</c:v>
                </c:pt>
                <c:pt idx="2">
                  <c:v>0.84770979332410235</c:v>
                </c:pt>
                <c:pt idx="3">
                  <c:v>0.61731590607257281</c:v>
                </c:pt>
                <c:pt idx="4">
                  <c:v>0.49487216941704631</c:v>
                </c:pt>
                <c:pt idx="5">
                  <c:v>0.46108729412157912</c:v>
                </c:pt>
                <c:pt idx="6">
                  <c:v>0.40613068034615946</c:v>
                </c:pt>
                <c:pt idx="7">
                  <c:v>0.2866942007974595</c:v>
                </c:pt>
              </c:numCache>
            </c:numRef>
          </c:val>
          <c:extLst>
            <c:ext xmlns:c16="http://schemas.microsoft.com/office/drawing/2014/chart" uri="{C3380CC4-5D6E-409C-BE32-E72D297353CC}">
              <c16:uniqueId val="{00000000-03CC-4B49-BFAB-A64E4E12BBDD}"/>
            </c:ext>
          </c:extLst>
        </c:ser>
        <c:ser>
          <c:idx val="1"/>
          <c:order val="1"/>
          <c:tx>
            <c:strRef>
              <c:f>'Figure (16)'!$D$5</c:f>
              <c:strCache>
                <c:ptCount val="1"/>
                <c:pt idx="0">
                  <c:v> Separate accounts investing directly into real estate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(16)'!$D$6:$D$13</c:f>
              <c:numCache>
                <c:formatCode>0%</c:formatCode>
                <c:ptCount val="8"/>
                <c:pt idx="0">
                  <c:v>1.3501984560624078E-2</c:v>
                </c:pt>
                <c:pt idx="1">
                  <c:v>5.7117670073191414E-2</c:v>
                </c:pt>
                <c:pt idx="2">
                  <c:v>2.9606146234839974E-2</c:v>
                </c:pt>
                <c:pt idx="3">
                  <c:v>2.0641900027988033E-2</c:v>
                </c:pt>
                <c:pt idx="4">
                  <c:v>0.19259366531081398</c:v>
                </c:pt>
                <c:pt idx="5">
                  <c:v>0.21491772087382977</c:v>
                </c:pt>
                <c:pt idx="6">
                  <c:v>0.14385226097137208</c:v>
                </c:pt>
                <c:pt idx="7">
                  <c:v>0.37680195774861652</c:v>
                </c:pt>
              </c:numCache>
            </c:numRef>
          </c:val>
          <c:extLst>
            <c:ext xmlns:c16="http://schemas.microsoft.com/office/drawing/2014/chart" uri="{C3380CC4-5D6E-409C-BE32-E72D297353CC}">
              <c16:uniqueId val="{0000000E-03CC-4B49-BFAB-A64E4E12BBDD}"/>
            </c:ext>
          </c:extLst>
        </c:ser>
        <c:ser>
          <c:idx val="2"/>
          <c:order val="2"/>
          <c:tx>
            <c:strRef>
              <c:f>'Figure (16)'!$E$5</c:f>
              <c:strCache>
                <c:ptCount val="1"/>
                <c:pt idx="0">
                  <c:v>Separate accounts investing into indirect vehicles</c:v>
                </c:pt>
              </c:strCache>
            </c:strRef>
          </c:tx>
          <c:spPr>
            <a:solidFill>
              <a:schemeClr val="accent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1-8C95-49E4-9630-5320D7F8C84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(16)'!$E$6:$E$13</c:f>
              <c:numCache>
                <c:formatCode>0%</c:formatCode>
                <c:ptCount val="8"/>
                <c:pt idx="0">
                  <c:v>0</c:v>
                </c:pt>
                <c:pt idx="1">
                  <c:v>0</c:v>
                </c:pt>
                <c:pt idx="2">
                  <c:v>0</c:v>
                </c:pt>
                <c:pt idx="3">
                  <c:v>0</c:v>
                </c:pt>
                <c:pt idx="4">
                  <c:v>3.7423533814595934E-2</c:v>
                </c:pt>
                <c:pt idx="5">
                  <c:v>6.5847815390320558E-2</c:v>
                </c:pt>
                <c:pt idx="6">
                  <c:v>0</c:v>
                </c:pt>
                <c:pt idx="7">
                  <c:v>3.2213447297028644E-2</c:v>
                </c:pt>
              </c:numCache>
            </c:numRef>
          </c:val>
          <c:extLst>
            <c:ext xmlns:c16="http://schemas.microsoft.com/office/drawing/2014/chart" uri="{C3380CC4-5D6E-409C-BE32-E72D297353CC}">
              <c16:uniqueId val="{0000000F-03CC-4B49-BFAB-A64E4E12BBDD}"/>
            </c:ext>
          </c:extLst>
        </c:ser>
        <c:ser>
          <c:idx val="3"/>
          <c:order val="3"/>
          <c:tx>
            <c:strRef>
              <c:f>'Figure (16)'!$F$5</c:f>
              <c:strCache>
                <c:ptCount val="1"/>
                <c:pt idx="0">
                  <c:v> Joint ventures and club deals</c:v>
                </c:pt>
              </c:strCache>
            </c:strRef>
          </c:tx>
          <c:spPr>
            <a:solidFill>
              <a:schemeClr val="accent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8C95-49E4-9630-5320D7F8C845}"/>
                </c:ext>
              </c:extLst>
            </c:dLbl>
            <c:dLbl>
              <c:idx val="2"/>
              <c:delete val="1"/>
              <c:extLst>
                <c:ext xmlns:c15="http://schemas.microsoft.com/office/drawing/2012/chart" uri="{CE6537A1-D6FC-4f65-9D91-7224C49458BB}"/>
                <c:ext xmlns:c16="http://schemas.microsoft.com/office/drawing/2014/chart" uri="{C3380CC4-5D6E-409C-BE32-E72D297353CC}">
                  <c16:uniqueId val="{00000004-8C95-49E4-9630-5320D7F8C84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(16)'!$F$6:$F$13</c:f>
              <c:numCache>
                <c:formatCode>0%</c:formatCode>
                <c:ptCount val="8"/>
                <c:pt idx="0">
                  <c:v>0</c:v>
                </c:pt>
                <c:pt idx="1">
                  <c:v>0</c:v>
                </c:pt>
                <c:pt idx="2">
                  <c:v>0</c:v>
                </c:pt>
                <c:pt idx="3">
                  <c:v>4.888118210468291E-2</c:v>
                </c:pt>
                <c:pt idx="4">
                  <c:v>9.2963031648691172E-2</c:v>
                </c:pt>
                <c:pt idx="5">
                  <c:v>0.1885400134363403</c:v>
                </c:pt>
                <c:pt idx="6">
                  <c:v>0.23533557989076945</c:v>
                </c:pt>
                <c:pt idx="7">
                  <c:v>4.5984754144470806E-2</c:v>
                </c:pt>
              </c:numCache>
            </c:numRef>
          </c:val>
          <c:extLst>
            <c:ext xmlns:c16="http://schemas.microsoft.com/office/drawing/2014/chart" uri="{C3380CC4-5D6E-409C-BE32-E72D297353CC}">
              <c16:uniqueId val="{00000010-03CC-4B49-BFAB-A64E4E12BBDD}"/>
            </c:ext>
          </c:extLst>
        </c:ser>
        <c:ser>
          <c:idx val="4"/>
          <c:order val="4"/>
          <c:tx>
            <c:strRef>
              <c:f>'Figure (16)'!$G$5</c:f>
              <c:strCache>
                <c:ptCount val="1"/>
                <c:pt idx="0">
                  <c:v>Non-listed debt products</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8C95-49E4-9630-5320D7F8C8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(16)'!$G$6:$G$13</c:f>
              <c:numCache>
                <c:formatCode>0%</c:formatCode>
                <c:ptCount val="8"/>
                <c:pt idx="0">
                  <c:v>1.5239171590348901E-2</c:v>
                </c:pt>
                <c:pt idx="1">
                  <c:v>0</c:v>
                </c:pt>
                <c:pt idx="2">
                  <c:v>0.12268406044105774</c:v>
                </c:pt>
                <c:pt idx="3">
                  <c:v>0.31316101179475625</c:v>
                </c:pt>
                <c:pt idx="4">
                  <c:v>0.18214759980885264</c:v>
                </c:pt>
                <c:pt idx="5">
                  <c:v>6.9607156177930216E-2</c:v>
                </c:pt>
                <c:pt idx="6">
                  <c:v>0.21468147879169908</c:v>
                </c:pt>
                <c:pt idx="7">
                  <c:v>0.25830564001242456</c:v>
                </c:pt>
              </c:numCache>
            </c:numRef>
          </c:val>
          <c:extLst>
            <c:ext xmlns:c16="http://schemas.microsoft.com/office/drawing/2014/chart" uri="{C3380CC4-5D6E-409C-BE32-E72D297353CC}">
              <c16:uniqueId val="{00000011-03CC-4B49-BFAB-A64E4E12BBDD}"/>
            </c:ext>
          </c:extLst>
        </c:ser>
        <c:ser>
          <c:idx val="5"/>
          <c:order val="5"/>
          <c:tx>
            <c:strRef>
              <c:f>'Figure (16)'!$G$5</c:f>
              <c:strCache>
                <c:ptCount val="1"/>
                <c:pt idx="0">
                  <c:v>Non-listed debt products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8C95-49E4-9630-5320D7F8C84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(16)'!$B$6:$B$13</c:f>
              <c:strCache>
                <c:ptCount val="8"/>
                <c:pt idx="0">
                  <c:v>High net worth individuals /Family offices (25)</c:v>
                </c:pt>
                <c:pt idx="1">
                  <c:v>Charities, foundations, non-profit organisations  (19)</c:v>
                </c:pt>
                <c:pt idx="2">
                  <c:v>Government institutions (6)</c:v>
                </c:pt>
                <c:pt idx="3">
                  <c:v>Funds of funds (34)</c:v>
                </c:pt>
                <c:pt idx="4">
                  <c:v>Pension funds (81)</c:v>
                </c:pt>
                <c:pt idx="5">
                  <c:v>Other (48)</c:v>
                </c:pt>
                <c:pt idx="6">
                  <c:v>Sovereign wealth funds (11)</c:v>
                </c:pt>
                <c:pt idx="7">
                  <c:v>Insurance companies (63)</c:v>
                </c:pt>
              </c:strCache>
            </c:strRef>
          </c:cat>
          <c:val>
            <c:numRef>
              <c:f>'Figure (16)'!$G$6:$G$13</c:f>
              <c:numCache>
                <c:formatCode>0%</c:formatCode>
                <c:ptCount val="8"/>
                <c:pt idx="0">
                  <c:v>1.5239171590348901E-2</c:v>
                </c:pt>
                <c:pt idx="1">
                  <c:v>0</c:v>
                </c:pt>
                <c:pt idx="2">
                  <c:v>0.12268406044105774</c:v>
                </c:pt>
                <c:pt idx="3">
                  <c:v>0.31316101179475625</c:v>
                </c:pt>
                <c:pt idx="4">
                  <c:v>0.18214759980885264</c:v>
                </c:pt>
                <c:pt idx="5">
                  <c:v>6.9607156177930216E-2</c:v>
                </c:pt>
                <c:pt idx="6">
                  <c:v>0.21468147879169908</c:v>
                </c:pt>
                <c:pt idx="7">
                  <c:v>0.25830564001242456</c:v>
                </c:pt>
              </c:numCache>
            </c:numRef>
          </c:val>
          <c:extLst>
            <c:ext xmlns:c16="http://schemas.microsoft.com/office/drawing/2014/chart" uri="{C3380CC4-5D6E-409C-BE32-E72D297353CC}">
              <c16:uniqueId val="{00000012-03CC-4B49-BFAB-A64E4E12BBDD}"/>
            </c:ext>
          </c:extLst>
        </c:ser>
        <c:dLbls>
          <c:showLegendKey val="0"/>
          <c:showVal val="0"/>
          <c:showCatName val="0"/>
          <c:showSerName val="0"/>
          <c:showPercent val="0"/>
          <c:showBubbleSize val="0"/>
        </c:dLbls>
        <c:gapWidth val="150"/>
        <c:overlap val="100"/>
        <c:axId val="719764816"/>
        <c:axId val="719767768"/>
      </c:barChart>
      <c:catAx>
        <c:axId val="71976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19767768"/>
        <c:crosses val="autoZero"/>
        <c:auto val="1"/>
        <c:lblAlgn val="ctr"/>
        <c:lblOffset val="100"/>
        <c:noMultiLvlLbl val="0"/>
      </c:catAx>
      <c:valAx>
        <c:axId val="7197677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197648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'KeyFig (6)'!$B$1:$C$1</c:f>
          <c:strCache>
            <c:ptCount val="2"/>
            <c:pt idx="0">
              <c:v>KeyFig (6)</c:v>
            </c:pt>
            <c:pt idx="1">
              <c:v>Equity raised by investor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EC-44D4-ADBC-A8FDFB122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EC-44D4-ADBC-A8FDFB122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EC-44D4-ADBC-A8FDFB122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EC-44D4-ADBC-A8FDFB122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EC-44D4-ADBC-A8FDFB1225C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CEC-44D4-ADBC-A8FDFB1225C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CEC-44D4-ADBC-A8FDFB122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'KeyFig (5)'!$B$6:$B$12</c:f>
              <c:strCache>
                <c:ptCount val="7"/>
                <c:pt idx="0">
                  <c:v>Non-listed/commingled real estate funds/private REITs</c:v>
                </c:pt>
                <c:pt idx="1">
                  <c:v>Separate accounts investing directly into real estate</c:v>
                </c:pt>
                <c:pt idx="2">
                  <c:v>Separate accounts investing into indirect vehicles</c:v>
                </c:pt>
                <c:pt idx="3">
                  <c:v>Joint ventures and club deals</c:v>
                </c:pt>
                <c:pt idx="4">
                  <c:v>Funds of funds</c:v>
                </c:pt>
                <c:pt idx="5">
                  <c:v>Non-listed debt products</c:v>
                </c:pt>
                <c:pt idx="6">
                  <c:v>Not reported/undisclosed</c:v>
                </c:pt>
              </c:strCache>
            </c:strRef>
          </c:cat>
          <c:val>
            <c:numRef>
              <c:f>'KeyFig (5)'!$D$6:$D$12</c:f>
              <c:numCache>
                <c:formatCode>0%</c:formatCode>
                <c:ptCount val="7"/>
                <c:pt idx="0">
                  <c:v>0.41699402520840229</c:v>
                </c:pt>
                <c:pt idx="1">
                  <c:v>0.13975241519482529</c:v>
                </c:pt>
                <c:pt idx="2">
                  <c:v>4.1274038449699305E-2</c:v>
                </c:pt>
                <c:pt idx="3">
                  <c:v>5.6775370774020208E-2</c:v>
                </c:pt>
                <c:pt idx="4">
                  <c:v>5.7847401540629994E-3</c:v>
                </c:pt>
                <c:pt idx="5">
                  <c:v>8.2513016220255253E-2</c:v>
                </c:pt>
                <c:pt idx="6">
                  <c:v>0.25690639399873461</c:v>
                </c:pt>
              </c:numCache>
            </c:numRef>
          </c:val>
          <c:extLst>
            <c:ext xmlns:c16="http://schemas.microsoft.com/office/drawing/2014/chart" uri="{C3380CC4-5D6E-409C-BE32-E72D297353CC}">
              <c16:uniqueId val="{0000000E-0CEC-44D4-ADBC-A8FDFB1225C7}"/>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(17)'!$B$1:$C$1</c:f>
          <c:strCache>
            <c:ptCount val="2"/>
            <c:pt idx="0">
              <c:v>Figure (17)</c:v>
            </c:pt>
            <c:pt idx="1">
              <c:v>European strategy: capital raised by country strategy and vehicle type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7.7339070079860281E-2"/>
          <c:y val="0.30086184359867846"/>
          <c:w val="0.90595811167525797"/>
          <c:h val="0.62468416460556486"/>
        </c:manualLayout>
      </c:layout>
      <c:barChart>
        <c:barDir val="col"/>
        <c:grouping val="stacked"/>
        <c:varyColors val="0"/>
        <c:ser>
          <c:idx val="0"/>
          <c:order val="0"/>
          <c:tx>
            <c:strRef>
              <c:f>'Figure (17)'!$B$6</c:f>
              <c:strCache>
                <c:ptCount val="1"/>
                <c:pt idx="0">
                  <c:v>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(17)'!$C$5:$D$5</c:f>
              <c:strCache>
                <c:ptCount val="2"/>
                <c:pt idx="0">
                  <c:v>Single country</c:v>
                </c:pt>
                <c:pt idx="1">
                  <c:v>Multi country</c:v>
                </c:pt>
              </c:strCache>
            </c:strRef>
          </c:cat>
          <c:val>
            <c:numRef>
              <c:f>'Figure (17)'!$C$6:$D$6</c:f>
              <c:numCache>
                <c:formatCode>0.0</c:formatCode>
                <c:ptCount val="2"/>
                <c:pt idx="0">
                  <c:v>7.284458264067343</c:v>
                </c:pt>
                <c:pt idx="1">
                  <c:v>19.320074086135769</c:v>
                </c:pt>
              </c:numCache>
            </c:numRef>
          </c:val>
          <c:extLst>
            <c:ext xmlns:c16="http://schemas.microsoft.com/office/drawing/2014/chart" uri="{C3380CC4-5D6E-409C-BE32-E72D297353CC}">
              <c16:uniqueId val="{00000000-219C-4CDF-AED7-9C6450350917}"/>
            </c:ext>
          </c:extLst>
        </c:ser>
        <c:ser>
          <c:idx val="1"/>
          <c:order val="1"/>
          <c:tx>
            <c:strRef>
              <c:f>'Figure (17)'!$B$7</c:f>
              <c:strCache>
                <c:ptCount val="1"/>
                <c:pt idx="0">
                  <c:v>Separate accounts investing directly into real estate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(17)'!$C$5:$D$5</c:f>
              <c:strCache>
                <c:ptCount val="2"/>
                <c:pt idx="0">
                  <c:v>Single country</c:v>
                </c:pt>
                <c:pt idx="1">
                  <c:v>Multi country</c:v>
                </c:pt>
              </c:strCache>
            </c:strRef>
          </c:cat>
          <c:val>
            <c:numRef>
              <c:f>'Figure (17)'!$C$7:$D$7</c:f>
              <c:numCache>
                <c:formatCode>0.0</c:formatCode>
                <c:ptCount val="2"/>
                <c:pt idx="0">
                  <c:v>7.5412169207687869</c:v>
                </c:pt>
                <c:pt idx="1">
                  <c:v>1.8771734322059019</c:v>
                </c:pt>
              </c:numCache>
            </c:numRef>
          </c:val>
          <c:extLst>
            <c:ext xmlns:c16="http://schemas.microsoft.com/office/drawing/2014/chart" uri="{C3380CC4-5D6E-409C-BE32-E72D297353CC}">
              <c16:uniqueId val="{00000001-219C-4CDF-AED7-9C6450350917}"/>
            </c:ext>
          </c:extLst>
        </c:ser>
        <c:ser>
          <c:idx val="2"/>
          <c:order val="2"/>
          <c:tx>
            <c:strRef>
              <c:f>'Figure (17)'!$B$8</c:f>
              <c:strCache>
                <c:ptCount val="1"/>
                <c:pt idx="0">
                  <c:v>Separate accounts investing into indirect vehicles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(17)'!$C$5:$D$5</c:f>
              <c:strCache>
                <c:ptCount val="2"/>
                <c:pt idx="0">
                  <c:v>Single country</c:v>
                </c:pt>
                <c:pt idx="1">
                  <c:v>Multi country</c:v>
                </c:pt>
              </c:strCache>
            </c:strRef>
          </c:cat>
          <c:val>
            <c:numRef>
              <c:f>'Figure (17)'!$C$8:$D$8</c:f>
              <c:numCache>
                <c:formatCode>0.0</c:formatCode>
                <c:ptCount val="2"/>
                <c:pt idx="0">
                  <c:v>0.16</c:v>
                </c:pt>
                <c:pt idx="1">
                  <c:v>2.1614734500362704</c:v>
                </c:pt>
              </c:numCache>
            </c:numRef>
          </c:val>
          <c:extLst>
            <c:ext xmlns:c16="http://schemas.microsoft.com/office/drawing/2014/chart" uri="{C3380CC4-5D6E-409C-BE32-E72D297353CC}">
              <c16:uniqueId val="{00000002-219C-4CDF-AED7-9C6450350917}"/>
            </c:ext>
          </c:extLst>
        </c:ser>
        <c:ser>
          <c:idx val="3"/>
          <c:order val="3"/>
          <c:tx>
            <c:strRef>
              <c:f>'Figure (17)'!$B$9</c:f>
              <c:strCache>
                <c:ptCount val="1"/>
                <c:pt idx="0">
                  <c:v>Joint ventures and club deals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(17)'!$C$5:$D$5</c:f>
              <c:strCache>
                <c:ptCount val="2"/>
                <c:pt idx="0">
                  <c:v>Single country</c:v>
                </c:pt>
                <c:pt idx="1">
                  <c:v>Multi country</c:v>
                </c:pt>
              </c:strCache>
            </c:strRef>
          </c:cat>
          <c:val>
            <c:numRef>
              <c:f>'Figure (17)'!$C$9:$D$9</c:f>
              <c:numCache>
                <c:formatCode>0.0</c:formatCode>
                <c:ptCount val="2"/>
                <c:pt idx="0">
                  <c:v>5.4385900374763798</c:v>
                </c:pt>
                <c:pt idx="1">
                  <c:v>0.48580543196358722</c:v>
                </c:pt>
              </c:numCache>
            </c:numRef>
          </c:val>
          <c:extLst>
            <c:ext xmlns:c16="http://schemas.microsoft.com/office/drawing/2014/chart" uri="{C3380CC4-5D6E-409C-BE32-E72D297353CC}">
              <c16:uniqueId val="{00000003-219C-4CDF-AED7-9C6450350917}"/>
            </c:ext>
          </c:extLst>
        </c:ser>
        <c:ser>
          <c:idx val="4"/>
          <c:order val="4"/>
          <c:tx>
            <c:strRef>
              <c:f>'Figure (17)'!$B$10</c:f>
              <c:strCache>
                <c:ptCount val="1"/>
                <c:pt idx="0">
                  <c:v>Funds of funds</c:v>
                </c:pt>
              </c:strCache>
            </c:strRef>
          </c:tx>
          <c:spPr>
            <a:solidFill>
              <a:schemeClr val="accent5"/>
            </a:solidFill>
            <a:ln>
              <a:noFill/>
            </a:ln>
            <a:effectLst/>
          </c:spPr>
          <c:invertIfNegative val="0"/>
          <c:cat>
            <c:strRef>
              <c:f>'Figure (17)'!$C$5:$D$5</c:f>
              <c:strCache>
                <c:ptCount val="2"/>
                <c:pt idx="0">
                  <c:v>Single country</c:v>
                </c:pt>
                <c:pt idx="1">
                  <c:v>Multi country</c:v>
                </c:pt>
              </c:strCache>
            </c:strRef>
          </c:cat>
          <c:val>
            <c:numRef>
              <c:f>'Figure (17)'!$C$10:$D$10</c:f>
              <c:numCache>
                <c:formatCode>0.0</c:formatCode>
                <c:ptCount val="2"/>
                <c:pt idx="0">
                  <c:v>0</c:v>
                </c:pt>
                <c:pt idx="1">
                  <c:v>0</c:v>
                </c:pt>
              </c:numCache>
            </c:numRef>
          </c:val>
          <c:extLst>
            <c:ext xmlns:c16="http://schemas.microsoft.com/office/drawing/2014/chart" uri="{C3380CC4-5D6E-409C-BE32-E72D297353CC}">
              <c16:uniqueId val="{00000004-219C-4CDF-AED7-9C6450350917}"/>
            </c:ext>
          </c:extLst>
        </c:ser>
        <c:ser>
          <c:idx val="5"/>
          <c:order val="5"/>
          <c:tx>
            <c:strRef>
              <c:f>'Figure (17)'!$B$11</c:f>
              <c:strCache>
                <c:ptCount val="1"/>
                <c:pt idx="0">
                  <c:v>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(17)'!$C$5:$D$5</c:f>
              <c:strCache>
                <c:ptCount val="2"/>
                <c:pt idx="0">
                  <c:v>Single country</c:v>
                </c:pt>
                <c:pt idx="1">
                  <c:v>Multi country</c:v>
                </c:pt>
              </c:strCache>
            </c:strRef>
          </c:cat>
          <c:val>
            <c:numRef>
              <c:f>'Figure (17)'!$C$11:$D$11</c:f>
              <c:numCache>
                <c:formatCode>0.0</c:formatCode>
                <c:ptCount val="2"/>
                <c:pt idx="0">
                  <c:v>7.0190499903077628</c:v>
                </c:pt>
                <c:pt idx="1">
                  <c:v>4.7080975320377938</c:v>
                </c:pt>
              </c:numCache>
            </c:numRef>
          </c:val>
          <c:extLst>
            <c:ext xmlns:c16="http://schemas.microsoft.com/office/drawing/2014/chart" uri="{C3380CC4-5D6E-409C-BE32-E72D297353CC}">
              <c16:uniqueId val="{00000005-219C-4CDF-AED7-9C6450350917}"/>
            </c:ext>
          </c:extLst>
        </c:ser>
        <c:dLbls>
          <c:showLegendKey val="0"/>
          <c:showVal val="0"/>
          <c:showCatName val="0"/>
          <c:showSerName val="0"/>
          <c:showPercent val="0"/>
          <c:showBubbleSize val="0"/>
        </c:dLbls>
        <c:gapWidth val="150"/>
        <c:overlap val="100"/>
        <c:axId val="1868757424"/>
        <c:axId val="1868760336"/>
      </c:barChart>
      <c:catAx>
        <c:axId val="186875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crossAx val="1868760336"/>
        <c:crosses val="autoZero"/>
        <c:auto val="1"/>
        <c:lblAlgn val="ctr"/>
        <c:lblOffset val="100"/>
        <c:noMultiLvlLbl val="0"/>
      </c:catAx>
      <c:valAx>
        <c:axId val="1868760336"/>
        <c:scaling>
          <c:orientation val="minMax"/>
        </c:scaling>
        <c:delete val="0"/>
        <c:axPos val="l"/>
        <c:title>
          <c:tx>
            <c:strRef>
              <c:f>'Figure (17)'!$B$4</c:f>
              <c:strCache>
                <c:ptCount val="1"/>
                <c:pt idx="0">
                  <c:v>Total capital raised (in € billion)</c:v>
                </c:pt>
              </c:strCache>
            </c:strRef>
          </c:tx>
          <c:layout>
            <c:manualLayout>
              <c:xMode val="edge"/>
              <c:yMode val="edge"/>
              <c:x val="0"/>
              <c:y val="0.3279625881246417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crossAx val="1868757424"/>
        <c:crosses val="autoZero"/>
        <c:crossBetween val="between"/>
      </c:valAx>
      <c:spPr>
        <a:noFill/>
        <a:ln>
          <a:noFill/>
        </a:ln>
        <a:effectLst/>
      </c:spPr>
    </c:plotArea>
    <c:legend>
      <c:legendPos val="t"/>
      <c:layout>
        <c:manualLayout>
          <c:xMode val="edge"/>
          <c:yMode val="edge"/>
          <c:x val="1.3639737764057027E-2"/>
          <c:y val="0.13108605013272015"/>
          <c:w val="0.98318825432908552"/>
          <c:h val="0.155996782638316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mj-lt"/>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(18)'!$B$1:$C$1</c:f>
          <c:strCache>
            <c:ptCount val="2"/>
            <c:pt idx="0">
              <c:v>Figure (18)</c:v>
            </c:pt>
            <c:pt idx="1">
              <c:v>European strategy: capital raised by sector strategy and vehicle type</c:v>
            </c:pt>
          </c:strCache>
        </c:strRef>
      </c:tx>
      <c:overlay val="0"/>
      <c:spPr>
        <a:noFill/>
        <a:ln>
          <a:noFill/>
        </a:ln>
        <a:effectLst/>
      </c:spPr>
      <c:txPr>
        <a:bodyPr rot="0" vert="horz"/>
        <a:lstStyle/>
        <a:p>
          <a:pPr>
            <a:defRPr b="0"/>
          </a:pPr>
          <a:endParaRPr lang="en-US"/>
        </a:p>
      </c:txPr>
    </c:title>
    <c:autoTitleDeleted val="0"/>
    <c:plotArea>
      <c:layout>
        <c:manualLayout>
          <c:layoutTarget val="inner"/>
          <c:xMode val="edge"/>
          <c:yMode val="edge"/>
          <c:x val="7.5687313568864253E-2"/>
          <c:y val="0.23499873131248933"/>
          <c:w val="0.91798678861118843"/>
          <c:h val="0.45928346067196868"/>
        </c:manualLayout>
      </c:layout>
      <c:barChart>
        <c:barDir val="col"/>
        <c:grouping val="stacked"/>
        <c:varyColors val="0"/>
        <c:ser>
          <c:idx val="6"/>
          <c:order val="0"/>
          <c:tx>
            <c:strRef>
              <c:f>'Figure (18)'!$B$7</c:f>
              <c:strCache>
                <c:ptCount val="1"/>
                <c:pt idx="0">
                  <c:v>Non-listed/commingled real estate funds/private REITs</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(18)'!$C$7:$M$7</c:f>
              <c:numCache>
                <c:formatCode>0.0</c:formatCode>
                <c:ptCount val="11"/>
                <c:pt idx="0">
                  <c:v>10.745134384407374</c:v>
                </c:pt>
                <c:pt idx="1">
                  <c:v>1.6530875195834531</c:v>
                </c:pt>
                <c:pt idx="2">
                  <c:v>0.92058475227069936</c:v>
                </c:pt>
                <c:pt idx="3">
                  <c:v>4.239678529995663</c:v>
                </c:pt>
                <c:pt idx="4">
                  <c:v>3.8791263301401804</c:v>
                </c:pt>
                <c:pt idx="5">
                  <c:v>2.2663107798093525</c:v>
                </c:pt>
                <c:pt idx="6">
                  <c:v>0.96695391538957698</c:v>
                </c:pt>
                <c:pt idx="7">
                  <c:v>0.31390999999999997</c:v>
                </c:pt>
                <c:pt idx="8">
                  <c:v>0.23574613860681398</c:v>
                </c:pt>
                <c:pt idx="9">
                  <c:v>9.4E-2</c:v>
                </c:pt>
                <c:pt idx="10">
                  <c:v>2.1000000000000001E-2</c:v>
                </c:pt>
              </c:numCache>
            </c:numRef>
          </c:val>
          <c:extLst>
            <c:ext xmlns:c16="http://schemas.microsoft.com/office/drawing/2014/chart" uri="{C3380CC4-5D6E-409C-BE32-E72D297353CC}">
              <c16:uniqueId val="{00000013-405C-4E08-9FF4-B711A04844D1}"/>
            </c:ext>
          </c:extLst>
        </c:ser>
        <c:ser>
          <c:idx val="7"/>
          <c:order val="1"/>
          <c:tx>
            <c:strRef>
              <c:f>'Figure (18)'!$B$8</c:f>
              <c:strCache>
                <c:ptCount val="1"/>
                <c:pt idx="0">
                  <c:v>Separate accounts investing directly into real estate</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(18)'!$C$8:$M$8</c:f>
              <c:numCache>
                <c:formatCode>0.0</c:formatCode>
                <c:ptCount val="11"/>
                <c:pt idx="0">
                  <c:v>3.9394742902959949</c:v>
                </c:pt>
                <c:pt idx="1">
                  <c:v>0</c:v>
                </c:pt>
                <c:pt idx="2">
                  <c:v>0</c:v>
                </c:pt>
                <c:pt idx="3">
                  <c:v>2.0734754699324029</c:v>
                </c:pt>
                <c:pt idx="4">
                  <c:v>0.46008401955106931</c:v>
                </c:pt>
                <c:pt idx="5">
                  <c:v>1.50974035403035</c:v>
                </c:pt>
                <c:pt idx="6">
                  <c:v>0.38800000000000001</c:v>
                </c:pt>
                <c:pt idx="7">
                  <c:v>1.0476162191648704</c:v>
                </c:pt>
                <c:pt idx="8">
                  <c:v>0</c:v>
                </c:pt>
                <c:pt idx="9">
                  <c:v>0</c:v>
                </c:pt>
                <c:pt idx="10">
                  <c:v>0</c:v>
                </c:pt>
              </c:numCache>
            </c:numRef>
          </c:val>
          <c:extLst>
            <c:ext xmlns:c16="http://schemas.microsoft.com/office/drawing/2014/chart" uri="{C3380CC4-5D6E-409C-BE32-E72D297353CC}">
              <c16:uniqueId val="{00000014-405C-4E08-9FF4-B711A04844D1}"/>
            </c:ext>
          </c:extLst>
        </c:ser>
        <c:ser>
          <c:idx val="8"/>
          <c:order val="2"/>
          <c:tx>
            <c:strRef>
              <c:f>'Figure (18)'!$B$9</c:f>
              <c:strCache>
                <c:ptCount val="1"/>
                <c:pt idx="0">
                  <c:v>Separate accounts investing into indirect vehicles</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(18)'!$C$9:$M$9</c:f>
              <c:numCache>
                <c:formatCode>0.0</c:formatCode>
                <c:ptCount val="11"/>
                <c:pt idx="0">
                  <c:v>1.5297252142771032</c:v>
                </c:pt>
                <c:pt idx="1">
                  <c:v>0.79174823575916753</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5-405C-4E08-9FF4-B711A04844D1}"/>
            </c:ext>
          </c:extLst>
        </c:ser>
        <c:ser>
          <c:idx val="9"/>
          <c:order val="3"/>
          <c:tx>
            <c:strRef>
              <c:f>'Figure (18)'!$B$10</c:f>
              <c:strCache>
                <c:ptCount val="1"/>
                <c:pt idx="0">
                  <c:v>Joint ventures and club deals</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(18)'!$C$10:$M$10</c:f>
              <c:numCache>
                <c:formatCode>0.0</c:formatCode>
                <c:ptCount val="11"/>
                <c:pt idx="0">
                  <c:v>0.34820103404713398</c:v>
                </c:pt>
                <c:pt idx="1">
                  <c:v>0</c:v>
                </c:pt>
                <c:pt idx="2">
                  <c:v>0</c:v>
                </c:pt>
                <c:pt idx="3">
                  <c:v>1.1847420529258677</c:v>
                </c:pt>
                <c:pt idx="4">
                  <c:v>1.9747737007366013</c:v>
                </c:pt>
                <c:pt idx="5">
                  <c:v>2.0115406288052733</c:v>
                </c:pt>
                <c:pt idx="6">
                  <c:v>0.13100000000000001</c:v>
                </c:pt>
                <c:pt idx="7">
                  <c:v>0</c:v>
                </c:pt>
                <c:pt idx="8">
                  <c:v>0.27413804146325699</c:v>
                </c:pt>
                <c:pt idx="9">
                  <c:v>0</c:v>
                </c:pt>
                <c:pt idx="10">
                  <c:v>0</c:v>
                </c:pt>
              </c:numCache>
            </c:numRef>
          </c:val>
          <c:extLst>
            <c:ext xmlns:c16="http://schemas.microsoft.com/office/drawing/2014/chart" uri="{C3380CC4-5D6E-409C-BE32-E72D297353CC}">
              <c16:uniqueId val="{00000016-405C-4E08-9FF4-B711A04844D1}"/>
            </c:ext>
          </c:extLst>
        </c:ser>
        <c:ser>
          <c:idx val="10"/>
          <c:order val="4"/>
          <c:tx>
            <c:strRef>
              <c:f>'Figure (18)'!$B$11</c:f>
              <c:strCache>
                <c:ptCount val="1"/>
                <c:pt idx="0">
                  <c:v>Funds of funds</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(18)'!$C$11:$M$11</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7-405C-4E08-9FF4-B711A04844D1}"/>
            </c:ext>
          </c:extLst>
        </c:ser>
        <c:ser>
          <c:idx val="11"/>
          <c:order val="5"/>
          <c:tx>
            <c:strRef>
              <c:f>'Figure (18)'!$B$12</c:f>
              <c:strCache>
                <c:ptCount val="1"/>
                <c:pt idx="0">
                  <c:v>Non-listed debt products</c:v>
                </c:pt>
              </c:strCache>
            </c:strRef>
          </c:tx>
          <c:invertIfNegative val="0"/>
          <c:cat>
            <c:multiLvlStrRef>
              <c:f>'Figure (18)'!$C$5:$M$6</c:f>
              <c:multiLvlStrCache>
                <c:ptCount val="11"/>
                <c:lvl>
                  <c:pt idx="0">
                    <c:v>Main sector</c:v>
                  </c:pt>
                  <c:pt idx="1">
                    <c:v>Mixed</c:v>
                  </c:pt>
                  <c:pt idx="2">
                    <c:v>Alternative sectors</c:v>
                  </c:pt>
                  <c:pt idx="3">
                    <c:v>Residential/multi family/apartments</c:v>
                  </c:pt>
                  <c:pt idx="4">
                    <c:v>Industrial/logistics</c:v>
                  </c:pt>
                  <c:pt idx="5">
                    <c:v>Office</c:v>
                  </c:pt>
                  <c:pt idx="6">
                    <c:v>Senior living/aged care/health care</c:v>
                  </c:pt>
                  <c:pt idx="7">
                    <c:v>Retail</c:v>
                  </c:pt>
                  <c:pt idx="8">
                    <c:v>Hotel/leisure</c:v>
                  </c:pt>
                  <c:pt idx="9">
                    <c:v>Other</c:v>
                  </c:pt>
                  <c:pt idx="10">
                    <c:v>Student housing</c:v>
                  </c:pt>
                </c:lvl>
                <c:lvl>
                  <c:pt idx="0">
                    <c:v>Multi sector*</c:v>
                  </c:pt>
                  <c:pt idx="3">
                    <c:v>Single sector</c:v>
                  </c:pt>
                </c:lvl>
              </c:multiLvlStrCache>
            </c:multiLvlStrRef>
          </c:cat>
          <c:val>
            <c:numRef>
              <c:f>'Figure (18)'!$C$12:$M$12</c:f>
              <c:numCache>
                <c:formatCode>0.0</c:formatCode>
                <c:ptCount val="11"/>
                <c:pt idx="0">
                  <c:v>3.628419467836109</c:v>
                </c:pt>
                <c:pt idx="1">
                  <c:v>3.1313478687160083</c:v>
                </c:pt>
                <c:pt idx="2">
                  <c:v>0.13105184560958269</c:v>
                </c:pt>
                <c:pt idx="3">
                  <c:v>4.67321762346287</c:v>
                </c:pt>
                <c:pt idx="4">
                  <c:v>0.16311071672098662</c:v>
                </c:pt>
                <c:pt idx="5">
                  <c:v>0</c:v>
                </c:pt>
                <c:pt idx="6">
                  <c:v>0</c:v>
                </c:pt>
                <c:pt idx="7">
                  <c:v>0</c:v>
                </c:pt>
                <c:pt idx="8">
                  <c:v>0</c:v>
                </c:pt>
                <c:pt idx="9">
                  <c:v>0</c:v>
                </c:pt>
                <c:pt idx="10">
                  <c:v>0</c:v>
                </c:pt>
              </c:numCache>
            </c:numRef>
          </c:val>
          <c:extLst>
            <c:ext xmlns:c16="http://schemas.microsoft.com/office/drawing/2014/chart" uri="{C3380CC4-5D6E-409C-BE32-E72D297353CC}">
              <c16:uniqueId val="{00000018-405C-4E08-9FF4-B711A04844D1}"/>
            </c:ext>
          </c:extLst>
        </c:ser>
        <c:dLbls>
          <c:showLegendKey val="0"/>
          <c:showVal val="0"/>
          <c:showCatName val="0"/>
          <c:showSerName val="0"/>
          <c:showPercent val="0"/>
          <c:showBubbleSize val="0"/>
        </c:dLbls>
        <c:gapWidth val="150"/>
        <c:overlap val="100"/>
        <c:axId val="22724640"/>
        <c:axId val="646734672"/>
      </c:barChart>
      <c:catAx>
        <c:axId val="227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646734672"/>
        <c:crosses val="autoZero"/>
        <c:auto val="1"/>
        <c:lblAlgn val="ctr"/>
        <c:lblOffset val="100"/>
        <c:noMultiLvlLbl val="0"/>
      </c:catAx>
      <c:valAx>
        <c:axId val="646734672"/>
        <c:scaling>
          <c:orientation val="minMax"/>
        </c:scaling>
        <c:delete val="0"/>
        <c:axPos val="l"/>
        <c:title>
          <c:tx>
            <c:rich>
              <a:bodyPr rot="-5400000" vert="horz"/>
              <a:lstStyle/>
              <a:p>
                <a:pPr>
                  <a:defRPr b="0"/>
                </a:pPr>
                <a:r>
                  <a:rPr lang="es-ES" b="0"/>
                  <a:t>Total capital raised (in € billion )</a:t>
                </a:r>
              </a:p>
            </c:rich>
          </c:tx>
          <c:layout>
            <c:manualLayout>
              <c:xMode val="edge"/>
              <c:yMode val="edge"/>
              <c:x val="5.4000398412388283E-3"/>
              <c:y val="0.30484667284352729"/>
            </c:manualLayout>
          </c:layout>
          <c:overlay val="0"/>
          <c:spPr>
            <a:noFill/>
            <a:ln>
              <a:noFill/>
            </a:ln>
            <a:effectLst/>
          </c:spPr>
        </c:title>
        <c:numFmt formatCode="General" sourceLinked="0"/>
        <c:majorTickMark val="none"/>
        <c:minorTickMark val="none"/>
        <c:tickLblPos val="nextTo"/>
        <c:spPr>
          <a:noFill/>
          <a:ln>
            <a:noFill/>
          </a:ln>
          <a:effectLst/>
        </c:spPr>
        <c:txPr>
          <a:bodyPr rot="-60000000" vert="horz"/>
          <a:lstStyle/>
          <a:p>
            <a:pPr>
              <a:defRPr/>
            </a:pPr>
            <a:endParaRPr lang="en-US"/>
          </a:p>
        </c:txPr>
        <c:crossAx val="22724640"/>
        <c:crosses val="autoZero"/>
        <c:crossBetween val="between"/>
      </c:valAx>
    </c:plotArea>
    <c:legend>
      <c:legendPos val="t"/>
      <c:overlay val="0"/>
      <c:spPr>
        <a:noFill/>
        <a:ln>
          <a:noFill/>
        </a:ln>
        <a:effectLst/>
      </c:spPr>
      <c:txPr>
        <a:bodyPr rot="0" vert="horz"/>
        <a:lstStyle/>
        <a:p>
          <a:pPr>
            <a:defRPr/>
          </a:pPr>
          <a:endParaRPr lang="en-US"/>
        </a:p>
      </c:txPr>
    </c:legend>
    <c:plotVisOnly val="1"/>
    <c:dispBlanksAs val="gap"/>
    <c:showDLblsOverMax val="0"/>
    <c:extLst/>
  </c:chart>
  <c:spPr>
    <a:ln>
      <a:noFill/>
    </a:ln>
  </c:spPr>
  <c:txPr>
    <a:bodyPr/>
    <a:lstStyle/>
    <a:p>
      <a:pPr>
        <a:defRPr sz="1000">
          <a:latin typeface="+mj-lt"/>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(19)'!$B$1:$C$1</c:f>
          <c:strCache>
            <c:ptCount val="2"/>
            <c:pt idx="0">
              <c:v>Figure (19)</c:v>
            </c:pt>
            <c:pt idx="1">
              <c:v>European strategy: capital raised by investment style and vehicle type</c:v>
            </c:pt>
          </c:strCache>
        </c:strRef>
      </c:tx>
      <c:overlay val="0"/>
      <c:spPr>
        <a:noFill/>
        <a:ln>
          <a:noFill/>
        </a:ln>
        <a:effectLst/>
      </c:spPr>
      <c:txPr>
        <a:bodyPr rot="0" vert="horz"/>
        <a:lstStyle/>
        <a:p>
          <a:pPr>
            <a:defRPr sz="1400" b="0">
              <a:latin typeface="+mj-lt"/>
            </a:defRPr>
          </a:pPr>
          <a:endParaRPr lang="en-US"/>
        </a:p>
      </c:txPr>
    </c:title>
    <c:autoTitleDeleted val="0"/>
    <c:plotArea>
      <c:layout>
        <c:manualLayout>
          <c:layoutTarget val="inner"/>
          <c:xMode val="edge"/>
          <c:yMode val="edge"/>
          <c:x val="7.4469122880489E-2"/>
          <c:y val="0.24453253902853453"/>
          <c:w val="0.91798678861118843"/>
          <c:h val="0.61438294719430986"/>
        </c:manualLayout>
      </c:layout>
      <c:barChart>
        <c:barDir val="col"/>
        <c:grouping val="stacked"/>
        <c:varyColors val="0"/>
        <c:ser>
          <c:idx val="11"/>
          <c:order val="0"/>
          <c:tx>
            <c:strRef>
              <c:f>'Figure (19)'!$D$5</c:f>
              <c:strCache>
                <c:ptCount val="1"/>
                <c:pt idx="0">
                  <c:v>Non-listed/ commingled real estate funds/private REITs</c:v>
                </c:pt>
              </c:strCache>
            </c:strRef>
          </c:tx>
          <c:invertIfNegative val="0"/>
          <c:cat>
            <c:multiLvlStrRef>
              <c:f>'Figure (19)'!$B$6:$C$13</c:f>
              <c:multiLvlStrCache>
                <c:ptCount val="8"/>
                <c:lvl>
                  <c:pt idx="0">
                    <c:v>Core</c:v>
                  </c:pt>
                  <c:pt idx="1">
                    <c:v>Value added</c:v>
                  </c:pt>
                  <c:pt idx="2">
                    <c:v>Opportunistic</c:v>
                  </c:pt>
                  <c:pt idx="3">
                    <c:v>Mixed strategies</c:v>
                  </c:pt>
                  <c:pt idx="4">
                    <c:v>Senior debt</c:v>
                  </c:pt>
                  <c:pt idx="5">
                    <c:v>Junior and other subordinated debt</c:v>
                  </c:pt>
                  <c:pt idx="6">
                    <c:v>Mezzanine debt</c:v>
                  </c:pt>
                  <c:pt idx="7">
                    <c:v>Mixed strategies</c:v>
                  </c:pt>
                </c:lvl>
                <c:lvl>
                  <c:pt idx="0">
                    <c:v>Non-listed real estate equity</c:v>
                  </c:pt>
                  <c:pt idx="4">
                    <c:v>Non-listed real estate debt</c:v>
                  </c:pt>
                </c:lvl>
              </c:multiLvlStrCache>
            </c:multiLvlStrRef>
          </c:cat>
          <c:val>
            <c:numRef>
              <c:f>'Figure (19)'!$D$6:$D$13</c:f>
              <c:numCache>
                <c:formatCode>0.0</c:formatCode>
                <c:ptCount val="8"/>
                <c:pt idx="0">
                  <c:v>18.594726345258358</c:v>
                </c:pt>
                <c:pt idx="1">
                  <c:v>6.8230392638548967</c:v>
                </c:pt>
                <c:pt idx="2">
                  <c:v>0.96776674108985816</c:v>
                </c:pt>
                <c:pt idx="3">
                  <c:v>0</c:v>
                </c:pt>
              </c:numCache>
            </c:numRef>
          </c:val>
          <c:extLst>
            <c:ext xmlns:c16="http://schemas.microsoft.com/office/drawing/2014/chart" uri="{C3380CC4-5D6E-409C-BE32-E72D297353CC}">
              <c16:uniqueId val="{00000005-479A-4552-978B-26A6D72A621F}"/>
            </c:ext>
          </c:extLst>
        </c:ser>
        <c:ser>
          <c:idx val="0"/>
          <c:order val="1"/>
          <c:tx>
            <c:strRef>
              <c:f>'Figure (19)'!$E$5</c:f>
              <c:strCache>
                <c:ptCount val="1"/>
                <c:pt idx="0">
                  <c:v>Separate accounts investing directly into real estate</c:v>
                </c:pt>
              </c:strCache>
            </c:strRef>
          </c:tx>
          <c:invertIfNegative val="0"/>
          <c:cat>
            <c:multiLvlStrRef>
              <c:f>'Figure (19)'!$B$6:$C$13</c:f>
              <c:multiLvlStrCache>
                <c:ptCount val="8"/>
                <c:lvl>
                  <c:pt idx="0">
                    <c:v>Core</c:v>
                  </c:pt>
                  <c:pt idx="1">
                    <c:v>Value added</c:v>
                  </c:pt>
                  <c:pt idx="2">
                    <c:v>Opportunistic</c:v>
                  </c:pt>
                  <c:pt idx="3">
                    <c:v>Mixed strategies</c:v>
                  </c:pt>
                  <c:pt idx="4">
                    <c:v>Senior debt</c:v>
                  </c:pt>
                  <c:pt idx="5">
                    <c:v>Junior and other subordinated debt</c:v>
                  </c:pt>
                  <c:pt idx="6">
                    <c:v>Mezzanine debt</c:v>
                  </c:pt>
                  <c:pt idx="7">
                    <c:v>Mixed strategies</c:v>
                  </c:pt>
                </c:lvl>
                <c:lvl>
                  <c:pt idx="0">
                    <c:v>Non-listed real estate equity</c:v>
                  </c:pt>
                  <c:pt idx="4">
                    <c:v>Non-listed real estate debt</c:v>
                  </c:pt>
                </c:lvl>
              </c:multiLvlStrCache>
            </c:multiLvlStrRef>
          </c:cat>
          <c:val>
            <c:numRef>
              <c:f>'Figure (19)'!$E$6:$E$13</c:f>
              <c:numCache>
                <c:formatCode>0.0</c:formatCode>
                <c:ptCount val="8"/>
                <c:pt idx="0">
                  <c:v>7.9101038262066012</c:v>
                </c:pt>
                <c:pt idx="1">
                  <c:v>1.2368617137068978</c:v>
                </c:pt>
                <c:pt idx="2">
                  <c:v>0.2714248130611891</c:v>
                </c:pt>
                <c:pt idx="3">
                  <c:v>0</c:v>
                </c:pt>
              </c:numCache>
            </c:numRef>
          </c:val>
          <c:extLst>
            <c:ext xmlns:c16="http://schemas.microsoft.com/office/drawing/2014/chart" uri="{C3380CC4-5D6E-409C-BE32-E72D297353CC}">
              <c16:uniqueId val="{00000007-479A-4552-978B-26A6D72A621F}"/>
            </c:ext>
          </c:extLst>
        </c:ser>
        <c:ser>
          <c:idx val="3"/>
          <c:order val="2"/>
          <c:tx>
            <c:strRef>
              <c:f>'Figure (19)'!$F$5</c:f>
              <c:strCache>
                <c:ptCount val="1"/>
                <c:pt idx="0">
                  <c:v>Separate accounts investing into indirect vehicles</c:v>
                </c:pt>
              </c:strCache>
            </c:strRef>
          </c:tx>
          <c:invertIfNegative val="0"/>
          <c:val>
            <c:numRef>
              <c:f>'Figure (19)'!$F$6:$F$13</c:f>
              <c:numCache>
                <c:formatCode>0.0</c:formatCode>
                <c:ptCount val="8"/>
                <c:pt idx="0">
                  <c:v>1.8217482357591674</c:v>
                </c:pt>
                <c:pt idx="1">
                  <c:v>0.12872521427710296</c:v>
                </c:pt>
                <c:pt idx="2">
                  <c:v>0</c:v>
                </c:pt>
                <c:pt idx="3">
                  <c:v>0</c:v>
                </c:pt>
              </c:numCache>
            </c:numRef>
          </c:val>
          <c:extLst>
            <c:ext xmlns:c16="http://schemas.microsoft.com/office/drawing/2014/chart" uri="{C3380CC4-5D6E-409C-BE32-E72D297353CC}">
              <c16:uniqueId val="{00000001-4D29-476B-A349-925DF819BE02}"/>
            </c:ext>
          </c:extLst>
        </c:ser>
        <c:ser>
          <c:idx val="1"/>
          <c:order val="3"/>
          <c:tx>
            <c:strRef>
              <c:f>'Figure (19)'!$G$5</c:f>
              <c:strCache>
                <c:ptCount val="1"/>
                <c:pt idx="0">
                  <c:v>Joint ventures and club deals</c:v>
                </c:pt>
              </c:strCache>
            </c:strRef>
          </c:tx>
          <c:invertIfNegative val="0"/>
          <c:cat>
            <c:multiLvlStrRef>
              <c:f>'Figure (19)'!$B$6:$C$13</c:f>
              <c:multiLvlStrCache>
                <c:ptCount val="8"/>
                <c:lvl>
                  <c:pt idx="0">
                    <c:v>Core</c:v>
                  </c:pt>
                  <c:pt idx="1">
                    <c:v>Value added</c:v>
                  </c:pt>
                  <c:pt idx="2">
                    <c:v>Opportunistic</c:v>
                  </c:pt>
                  <c:pt idx="3">
                    <c:v>Mixed strategies</c:v>
                  </c:pt>
                  <c:pt idx="4">
                    <c:v>Senior debt</c:v>
                  </c:pt>
                  <c:pt idx="5">
                    <c:v>Junior and other subordinated debt</c:v>
                  </c:pt>
                  <c:pt idx="6">
                    <c:v>Mezzanine debt</c:v>
                  </c:pt>
                  <c:pt idx="7">
                    <c:v>Mixed strategies</c:v>
                  </c:pt>
                </c:lvl>
                <c:lvl>
                  <c:pt idx="0">
                    <c:v>Non-listed real estate equity</c:v>
                  </c:pt>
                  <c:pt idx="4">
                    <c:v>Non-listed real estate debt</c:v>
                  </c:pt>
                </c:lvl>
              </c:multiLvlStrCache>
            </c:multiLvlStrRef>
          </c:cat>
          <c:val>
            <c:numRef>
              <c:f>'Figure (19)'!$G$6:$G$13</c:f>
              <c:numCache>
                <c:formatCode>0.0</c:formatCode>
                <c:ptCount val="8"/>
                <c:pt idx="0">
                  <c:v>2.51297110933921</c:v>
                </c:pt>
                <c:pt idx="1">
                  <c:v>0.36685226624037082</c:v>
                </c:pt>
                <c:pt idx="2">
                  <c:v>3.0445721405894028</c:v>
                </c:pt>
                <c:pt idx="3">
                  <c:v>0</c:v>
                </c:pt>
              </c:numCache>
            </c:numRef>
          </c:val>
          <c:extLst>
            <c:ext xmlns:c16="http://schemas.microsoft.com/office/drawing/2014/chart" uri="{C3380CC4-5D6E-409C-BE32-E72D297353CC}">
              <c16:uniqueId val="{00000008-479A-4552-978B-26A6D72A621F}"/>
            </c:ext>
          </c:extLst>
        </c:ser>
        <c:ser>
          <c:idx val="2"/>
          <c:order val="4"/>
          <c:tx>
            <c:strRef>
              <c:f>'Figure (19)'!$H$5</c:f>
              <c:strCache>
                <c:ptCount val="1"/>
                <c:pt idx="0">
                  <c:v>Non-listed debt products</c:v>
                </c:pt>
              </c:strCache>
            </c:strRef>
          </c:tx>
          <c:invertIfNegative val="0"/>
          <c:cat>
            <c:multiLvlStrRef>
              <c:f>'Figure (19)'!$B$6:$C$13</c:f>
              <c:multiLvlStrCache>
                <c:ptCount val="8"/>
                <c:lvl>
                  <c:pt idx="0">
                    <c:v>Core</c:v>
                  </c:pt>
                  <c:pt idx="1">
                    <c:v>Value added</c:v>
                  </c:pt>
                  <c:pt idx="2">
                    <c:v>Opportunistic</c:v>
                  </c:pt>
                  <c:pt idx="3">
                    <c:v>Mixed strategies</c:v>
                  </c:pt>
                  <c:pt idx="4">
                    <c:v>Senior debt</c:v>
                  </c:pt>
                  <c:pt idx="5">
                    <c:v>Junior and other subordinated debt</c:v>
                  </c:pt>
                  <c:pt idx="6">
                    <c:v>Mezzanine debt</c:v>
                  </c:pt>
                  <c:pt idx="7">
                    <c:v>Mixed strategies</c:v>
                  </c:pt>
                </c:lvl>
                <c:lvl>
                  <c:pt idx="0">
                    <c:v>Non-listed real estate equity</c:v>
                  </c:pt>
                  <c:pt idx="4">
                    <c:v>Non-listed real estate debt</c:v>
                  </c:pt>
                </c:lvl>
              </c:multiLvlStrCache>
            </c:multiLvlStrRef>
          </c:cat>
          <c:val>
            <c:numRef>
              <c:f>'Figure (19)'!$H$6:$H$13</c:f>
              <c:numCache>
                <c:formatCode>0.0</c:formatCode>
                <c:ptCount val="8"/>
                <c:pt idx="4">
                  <c:v>8.8795209576604766</c:v>
                </c:pt>
                <c:pt idx="5">
                  <c:v>2.2848778966625116</c:v>
                </c:pt>
                <c:pt idx="6">
                  <c:v>0.54864179522507739</c:v>
                </c:pt>
                <c:pt idx="7">
                  <c:v>1.4106872797490736E-2</c:v>
                </c:pt>
              </c:numCache>
            </c:numRef>
          </c:val>
          <c:extLst>
            <c:ext xmlns:c16="http://schemas.microsoft.com/office/drawing/2014/chart" uri="{C3380CC4-5D6E-409C-BE32-E72D297353CC}">
              <c16:uniqueId val="{00000009-479A-4552-978B-26A6D72A621F}"/>
            </c:ext>
          </c:extLst>
        </c:ser>
        <c:dLbls>
          <c:showLegendKey val="0"/>
          <c:showVal val="0"/>
          <c:showCatName val="0"/>
          <c:showSerName val="0"/>
          <c:showPercent val="0"/>
          <c:showBubbleSize val="0"/>
        </c:dLbls>
        <c:gapWidth val="150"/>
        <c:overlap val="100"/>
        <c:axId val="22724640"/>
        <c:axId val="646734672"/>
      </c:barChart>
      <c:catAx>
        <c:axId val="2272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646734672"/>
        <c:crosses val="autoZero"/>
        <c:auto val="1"/>
        <c:lblAlgn val="ctr"/>
        <c:lblOffset val="100"/>
        <c:noMultiLvlLbl val="0"/>
      </c:catAx>
      <c:valAx>
        <c:axId val="646734672"/>
        <c:scaling>
          <c:orientation val="minMax"/>
        </c:scaling>
        <c:delete val="0"/>
        <c:axPos val="l"/>
        <c:title>
          <c:tx>
            <c:rich>
              <a:bodyPr rot="-5400000" vert="horz"/>
              <a:lstStyle/>
              <a:p>
                <a:pPr>
                  <a:defRPr b="0"/>
                </a:pPr>
                <a:r>
                  <a:rPr lang="es-ES" b="0"/>
                  <a:t>Total capital raised (in € billion )</a:t>
                </a:r>
              </a:p>
            </c:rich>
          </c:tx>
          <c:layout>
            <c:manualLayout>
              <c:xMode val="edge"/>
              <c:yMode val="edge"/>
              <c:x val="5.4000398412388283E-3"/>
              <c:y val="0.30484667284352729"/>
            </c:manualLayout>
          </c:layout>
          <c:overlay val="0"/>
          <c:spPr>
            <a:noFill/>
            <a:ln>
              <a:noFill/>
            </a:ln>
            <a:effectLst/>
          </c:spPr>
        </c:title>
        <c:numFmt formatCode="General" sourceLinked="0"/>
        <c:majorTickMark val="none"/>
        <c:minorTickMark val="none"/>
        <c:tickLblPos val="nextTo"/>
        <c:spPr>
          <a:noFill/>
          <a:ln>
            <a:noFill/>
          </a:ln>
          <a:effectLst/>
        </c:spPr>
        <c:txPr>
          <a:bodyPr rot="-60000000" vert="horz"/>
          <a:lstStyle/>
          <a:p>
            <a:pPr>
              <a:defRPr/>
            </a:pPr>
            <a:endParaRPr lang="en-US"/>
          </a:p>
        </c:txPr>
        <c:crossAx val="22724640"/>
        <c:crosses val="autoZero"/>
        <c:crossBetween val="between"/>
      </c:valAx>
    </c:plotArea>
    <c:legend>
      <c:legendPos val="t"/>
      <c:layout>
        <c:manualLayout>
          <c:xMode val="edge"/>
          <c:yMode val="edge"/>
          <c:x val="3.9893755034007994E-2"/>
          <c:y val="8.062052080782646E-2"/>
          <c:w val="0.9433579198992148"/>
          <c:h val="0.13478415460319981"/>
        </c:manualLayout>
      </c:layout>
      <c:overlay val="0"/>
      <c:spPr>
        <a:noFill/>
        <a:ln>
          <a:noFill/>
        </a:ln>
        <a:effectLst/>
      </c:spPr>
      <c:txPr>
        <a:bodyPr rot="0" vert="horz"/>
        <a:lstStyle/>
        <a:p>
          <a:pPr>
            <a:defRPr/>
          </a:pPr>
          <a:endParaRPr lang="en-US"/>
        </a:p>
      </c:txPr>
    </c:legend>
    <c:plotVisOnly val="1"/>
    <c:dispBlanksAs val="gap"/>
    <c:showDLblsOverMax val="0"/>
    <c:extLst/>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(20)'!$B$1:$C$1</c:f>
          <c:strCache>
            <c:ptCount val="2"/>
            <c:pt idx="0">
              <c:v>Figure (20)</c:v>
            </c:pt>
            <c:pt idx="1">
              <c:v>Capital raised for European non-listed real estate funds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4.9696780233699514E-2"/>
          <c:y val="0.12226750946368838"/>
          <c:w val="0.87888773660698394"/>
          <c:h val="0.74032456122899482"/>
        </c:manualLayout>
      </c:layout>
      <c:barChart>
        <c:barDir val="col"/>
        <c:grouping val="clustered"/>
        <c:varyColors val="0"/>
        <c:ser>
          <c:idx val="0"/>
          <c:order val="0"/>
          <c:tx>
            <c:strRef>
              <c:f>'Figure (20)'!$B$7</c:f>
              <c:strCache>
                <c:ptCount val="1"/>
                <c:pt idx="0">
                  <c:v>Total capital raised (€ Billion, LHS)</c:v>
                </c:pt>
              </c:strCache>
            </c:strRef>
          </c:tx>
          <c:spPr>
            <a:solidFill>
              <a:schemeClr val="accent1"/>
            </a:solidFill>
            <a:ln>
              <a:noFill/>
            </a:ln>
            <a:effectLst/>
          </c:spPr>
          <c:invertIfNegative val="0"/>
          <c:cat>
            <c:numRef>
              <c:f>'Figure (20)'!$D$6:$X$6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'Figure (20)'!$D$7:$X$7</c:f>
              <c:numCache>
                <c:formatCode>0.0</c:formatCode>
                <c:ptCount val="21"/>
                <c:pt idx="0">
                  <c:v>8.0747967679424093</c:v>
                </c:pt>
                <c:pt idx="1">
                  <c:v>13.918423388179598</c:v>
                </c:pt>
                <c:pt idx="2">
                  <c:v>15.564787090409457</c:v>
                </c:pt>
                <c:pt idx="3">
                  <c:v>13.324370182227081</c:v>
                </c:pt>
                <c:pt idx="4">
                  <c:v>13.015478450514708</c:v>
                </c:pt>
                <c:pt idx="5">
                  <c:v>12.842096060309414</c:v>
                </c:pt>
                <c:pt idx="6">
                  <c:v>15.240255657715643</c:v>
                </c:pt>
                <c:pt idx="7">
                  <c:v>18.670240739044687</c:v>
                </c:pt>
                <c:pt idx="8">
                  <c:v>17.212618547163121</c:v>
                </c:pt>
                <c:pt idx="9">
                  <c:v>13.614689598228495</c:v>
                </c:pt>
                <c:pt idx="10">
                  <c:v>16.081901392135006</c:v>
                </c:pt>
                <c:pt idx="11">
                  <c:v>15.003100773497044</c:v>
                </c:pt>
                <c:pt idx="12">
                  <c:v>15.251004985794713</c:v>
                </c:pt>
                <c:pt idx="13">
                  <c:v>18.207474945634178</c:v>
                </c:pt>
                <c:pt idx="14">
                  <c:v>21.276014832492667</c:v>
                </c:pt>
                <c:pt idx="15">
                  <c:v>23.379744792181711</c:v>
                </c:pt>
                <c:pt idx="16">
                  <c:v>25.762932840380028</c:v>
                </c:pt>
                <c:pt idx="17">
                  <c:v>22.030107929851585</c:v>
                </c:pt>
                <c:pt idx="18">
                  <c:v>26.856906973157628</c:v>
                </c:pt>
                <c:pt idx="19">
                  <c:v>19.503564965202006</c:v>
                </c:pt>
                <c:pt idx="20">
                  <c:v>23.726968057706422</c:v>
                </c:pt>
              </c:numCache>
            </c:numRef>
          </c:val>
          <c:extLst>
            <c:ext xmlns:c16="http://schemas.microsoft.com/office/drawing/2014/chart" uri="{C3380CC4-5D6E-409C-BE32-E72D297353CC}">
              <c16:uniqueId val="{00000000-EF93-4FA5-A318-CD90CD716ED9}"/>
            </c:ext>
          </c:extLst>
        </c:ser>
        <c:dLbls>
          <c:showLegendKey val="0"/>
          <c:showVal val="0"/>
          <c:showCatName val="0"/>
          <c:showSerName val="0"/>
          <c:showPercent val="0"/>
          <c:showBubbleSize val="0"/>
        </c:dLbls>
        <c:gapWidth val="219"/>
        <c:overlap val="-27"/>
        <c:axId val="268729912"/>
        <c:axId val="268203272"/>
      </c:barChart>
      <c:lineChart>
        <c:grouping val="stacked"/>
        <c:varyColors val="0"/>
        <c:ser>
          <c:idx val="1"/>
          <c:order val="1"/>
          <c:tx>
            <c:strRef>
              <c:f>'Figure (20)'!$B$8</c:f>
              <c:strCache>
                <c:ptCount val="1"/>
                <c:pt idx="0">
                  <c:v>INREV Quartely Fund Index Total Return (12-months rolling) (%, RHS)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(20)'!$D$6:$X$6</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'Figure (20)'!$D$8:$X$8</c:f>
              <c:numCache>
                <c:formatCode>0.0</c:formatCode>
                <c:ptCount val="21"/>
                <c:pt idx="0">
                  <c:v>8.1</c:v>
                </c:pt>
                <c:pt idx="1">
                  <c:v>9</c:v>
                </c:pt>
                <c:pt idx="2">
                  <c:v>10.199999999999999</c:v>
                </c:pt>
                <c:pt idx="3">
                  <c:v>13.7</c:v>
                </c:pt>
                <c:pt idx="4">
                  <c:v>16</c:v>
                </c:pt>
                <c:pt idx="5">
                  <c:v>16.3</c:v>
                </c:pt>
                <c:pt idx="6">
                  <c:v>1.5</c:v>
                </c:pt>
                <c:pt idx="7">
                  <c:v>-18.3</c:v>
                </c:pt>
                <c:pt idx="8">
                  <c:v>-6.1</c:v>
                </c:pt>
                <c:pt idx="9">
                  <c:v>6.7</c:v>
                </c:pt>
                <c:pt idx="10">
                  <c:v>3.3</c:v>
                </c:pt>
                <c:pt idx="11">
                  <c:v>-0.3</c:v>
                </c:pt>
                <c:pt idx="12">
                  <c:v>3.4</c:v>
                </c:pt>
                <c:pt idx="13">
                  <c:v>7.5</c:v>
                </c:pt>
                <c:pt idx="14">
                  <c:v>9.5</c:v>
                </c:pt>
                <c:pt idx="15">
                  <c:v>6</c:v>
                </c:pt>
                <c:pt idx="16">
                  <c:v>9.1999999999999993</c:v>
                </c:pt>
                <c:pt idx="17">
                  <c:v>8.1999999999999993</c:v>
                </c:pt>
                <c:pt idx="18">
                  <c:v>6</c:v>
                </c:pt>
                <c:pt idx="19">
                  <c:v>2</c:v>
                </c:pt>
                <c:pt idx="20">
                  <c:v>11.5</c:v>
                </c:pt>
              </c:numCache>
            </c:numRef>
          </c:val>
          <c:smooth val="0"/>
          <c:extLst>
            <c:ext xmlns:c16="http://schemas.microsoft.com/office/drawing/2014/chart" uri="{C3380CC4-5D6E-409C-BE32-E72D297353CC}">
              <c16:uniqueId val="{00000001-EF93-4FA5-A318-CD90CD716ED9}"/>
            </c:ext>
          </c:extLst>
        </c:ser>
        <c:dLbls>
          <c:showLegendKey val="0"/>
          <c:showVal val="0"/>
          <c:showCatName val="0"/>
          <c:showSerName val="0"/>
          <c:showPercent val="0"/>
          <c:showBubbleSize val="0"/>
        </c:dLbls>
        <c:marker val="1"/>
        <c:smooth val="0"/>
        <c:axId val="2049533792"/>
        <c:axId val="515922703"/>
      </c:lineChart>
      <c:catAx>
        <c:axId val="26872991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8203272"/>
        <c:crosses val="autoZero"/>
        <c:auto val="1"/>
        <c:lblAlgn val="ctr"/>
        <c:lblOffset val="100"/>
        <c:noMultiLvlLbl val="0"/>
      </c:catAx>
      <c:valAx>
        <c:axId val="268203272"/>
        <c:scaling>
          <c:orientation val="minMax"/>
          <c:max val="30"/>
          <c:min val="-2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Total capital raised (in € billion)</a:t>
                </a:r>
              </a:p>
            </c:rich>
          </c:tx>
          <c:layout>
            <c:manualLayout>
              <c:xMode val="edge"/>
              <c:yMode val="edge"/>
              <c:x val="1.1683558102544022E-3"/>
              <c:y val="0.3242352963087911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8729912"/>
        <c:crosses val="autoZero"/>
        <c:crossBetween val="between"/>
        <c:majorUnit val="5"/>
        <c:minorUnit val="5"/>
      </c:valAx>
      <c:valAx>
        <c:axId val="515922703"/>
        <c:scaling>
          <c:orientation val="minMax"/>
          <c:max val="30"/>
          <c:min val="-2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Annual total return (%)</a:t>
                </a:r>
              </a:p>
            </c:rich>
          </c:tx>
          <c:layout>
            <c:manualLayout>
              <c:xMode val="edge"/>
              <c:yMode val="edge"/>
              <c:x val="0.97024893782154598"/>
              <c:y val="0.351066715894779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49533792"/>
        <c:crosses val="max"/>
        <c:crossBetween val="between"/>
        <c:majorUnit val="5"/>
        <c:minorUnit val="5"/>
      </c:valAx>
      <c:catAx>
        <c:axId val="2049533792"/>
        <c:scaling>
          <c:orientation val="minMax"/>
        </c:scaling>
        <c:delete val="1"/>
        <c:axPos val="b"/>
        <c:numFmt formatCode="General" sourceLinked="1"/>
        <c:majorTickMark val="out"/>
        <c:minorTickMark val="none"/>
        <c:tickLblPos val="nextTo"/>
        <c:crossAx val="515922703"/>
        <c:crossesAt val="0"/>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(21)'!$B$1:$C$1</c:f>
          <c:strCache>
            <c:ptCount val="2"/>
            <c:pt idx="0">
              <c:v>Figure (21)</c:v>
            </c:pt>
            <c:pt idx="1">
              <c:v>Capital raised for European non-listed real estate funds by structure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(21)'!$B$6</c:f>
              <c:strCache>
                <c:ptCount val="1"/>
                <c:pt idx="0">
                  <c:v>Closed end</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C489-4D5D-BC01-01ED3CCA75AF}"/>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C489-4D5D-BC01-01ED3CCA75AF}"/>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(21)'!$C$6:$M$6</c:f>
              <c:numCache>
                <c:formatCode>0%</c:formatCode>
                <c:ptCount val="11"/>
                <c:pt idx="0">
                  <c:v>7.8527561462204895E-2</c:v>
                </c:pt>
                <c:pt idx="1">
                  <c:v>0.1333601045826498</c:v>
                </c:pt>
                <c:pt idx="2">
                  <c:v>3.9378767350504877E-2</c:v>
                </c:pt>
                <c:pt idx="3">
                  <c:v>0.12848453825451728</c:v>
                </c:pt>
                <c:pt idx="4">
                  <c:v>0.16504487558155168</c:v>
                </c:pt>
                <c:pt idx="5">
                  <c:v>0.12368095572227859</c:v>
                </c:pt>
                <c:pt idx="6">
                  <c:v>2.8335885032739989E-2</c:v>
                </c:pt>
                <c:pt idx="7">
                  <c:v>8.887071020660571E-2</c:v>
                </c:pt>
                <c:pt idx="8">
                  <c:v>8.7729464707714824E-2</c:v>
                </c:pt>
                <c:pt idx="9">
                  <c:v>9.7344596456463053E-2</c:v>
                </c:pt>
                <c:pt idx="10">
                  <c:v>0.12740690384263653</c:v>
                </c:pt>
              </c:numCache>
            </c:numRef>
          </c:val>
          <c:extLst>
            <c:ext xmlns:c16="http://schemas.microsoft.com/office/drawing/2014/chart" uri="{C3380CC4-5D6E-409C-BE32-E72D297353CC}">
              <c16:uniqueId val="{00000004-C489-4D5D-BC01-01ED3CCA75AF}"/>
            </c:ext>
          </c:extLst>
        </c:ser>
        <c:ser>
          <c:idx val="1"/>
          <c:order val="1"/>
          <c:tx>
            <c:strRef>
              <c:f>'Figure (21)'!$B$7</c:f>
              <c:strCache>
                <c:ptCount val="1"/>
                <c:pt idx="0">
                  <c:v>Open end</c:v>
                </c:pt>
              </c:strCache>
            </c:strRef>
          </c:tx>
          <c:spPr>
            <a:solidFill>
              <a:schemeClr val="accent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(21)'!$C$7:$M$7</c:f>
              <c:numCache>
                <c:formatCode>0%</c:formatCode>
                <c:ptCount val="11"/>
                <c:pt idx="0">
                  <c:v>0.92147243853779515</c:v>
                </c:pt>
                <c:pt idx="1">
                  <c:v>0.8666398954173502</c:v>
                </c:pt>
                <c:pt idx="2">
                  <c:v>0.96062123264949517</c:v>
                </c:pt>
                <c:pt idx="3">
                  <c:v>0.87151546174548278</c:v>
                </c:pt>
                <c:pt idx="4">
                  <c:v>0.83495512441844832</c:v>
                </c:pt>
                <c:pt idx="5">
                  <c:v>0.87631904427772145</c:v>
                </c:pt>
                <c:pt idx="6">
                  <c:v>0.97166411496726002</c:v>
                </c:pt>
                <c:pt idx="7">
                  <c:v>0.91112928979339425</c:v>
                </c:pt>
                <c:pt idx="8">
                  <c:v>0.91227053529228519</c:v>
                </c:pt>
                <c:pt idx="9">
                  <c:v>0.9026554035435369</c:v>
                </c:pt>
                <c:pt idx="10">
                  <c:v>0.87259309615736347</c:v>
                </c:pt>
              </c:numCache>
            </c:numRef>
          </c:val>
          <c:extLst>
            <c:ext xmlns:c16="http://schemas.microsoft.com/office/drawing/2014/chart" uri="{C3380CC4-5D6E-409C-BE32-E72D297353CC}">
              <c16:uniqueId val="{00000005-C489-4D5D-BC01-01ED3CCA75AF}"/>
            </c:ext>
          </c:extLst>
        </c:ser>
        <c:dLbls>
          <c:showLegendKey val="0"/>
          <c:showVal val="0"/>
          <c:showCatName val="0"/>
          <c:showSerName val="0"/>
          <c:showPercent val="0"/>
          <c:showBubbleSize val="0"/>
        </c:dLbls>
        <c:gapWidth val="100"/>
        <c:overlap val="100"/>
        <c:axId val="269151112"/>
        <c:axId val="269151504"/>
      </c:barChart>
      <c:catAx>
        <c:axId val="2691511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151504"/>
        <c:crosses val="autoZero"/>
        <c:auto val="1"/>
        <c:lblAlgn val="ctr"/>
        <c:lblOffset val="100"/>
        <c:noMultiLvlLbl val="0"/>
      </c:catAx>
      <c:valAx>
        <c:axId val="269151504"/>
        <c:scaling>
          <c:orientation val="minMax"/>
        </c:scaling>
        <c:delete val="0"/>
        <c:axPos val="l"/>
        <c:title>
          <c:tx>
            <c:strRef>
              <c:f>'Figure (21)'!$B$4</c:f>
              <c:strCache>
                <c:ptCount val="1"/>
                <c:pt idx="0">
                  <c:v>% of total capital raised</c:v>
                </c:pt>
              </c:strCache>
            </c:strRef>
          </c:tx>
          <c:layout>
            <c:manualLayout>
              <c:xMode val="edge"/>
              <c:yMode val="edge"/>
              <c:x val="2.9829463547632194E-3"/>
              <c:y val="0.2884909101218751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1511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(22)'!$B$1:$C$1</c:f>
          <c:strCache>
            <c:ptCount val="2"/>
            <c:pt idx="0">
              <c:v>Figure (22)</c:v>
            </c:pt>
            <c:pt idx="1">
              <c:v>Capital raised for European non-listed real estate funds by vintage year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10232910148551234"/>
          <c:y val="0.12535871483368927"/>
          <c:w val="0.87572089843819534"/>
          <c:h val="0.79300028756900476"/>
        </c:manualLayout>
      </c:layout>
      <c:barChart>
        <c:barDir val="col"/>
        <c:grouping val="stacked"/>
        <c:varyColors val="0"/>
        <c:ser>
          <c:idx val="0"/>
          <c:order val="0"/>
          <c:tx>
            <c:strRef>
              <c:f>'Figure (22)'!$C$5</c:f>
              <c:strCache>
                <c:ptCount val="1"/>
                <c:pt idx="0">
                  <c:v>&lt;2011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(22)'!$B$6:$B$16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(22)'!$C$6:$C$16</c:f>
              <c:numCache>
                <c:formatCode>0%</c:formatCode>
                <c:ptCount val="11"/>
                <c:pt idx="0">
                  <c:v>0.75223794800130739</c:v>
                </c:pt>
                <c:pt idx="1">
                  <c:v>0.81467822387814537</c:v>
                </c:pt>
                <c:pt idx="2">
                  <c:v>0.77830618549514818</c:v>
                </c:pt>
                <c:pt idx="3">
                  <c:v>0.68601487657745042</c:v>
                </c:pt>
                <c:pt idx="4">
                  <c:v>0.65508510967310041</c:v>
                </c:pt>
                <c:pt idx="5">
                  <c:v>0.58668640545079986</c:v>
                </c:pt>
                <c:pt idx="6">
                  <c:v>0.63366334322982465</c:v>
                </c:pt>
                <c:pt idx="7">
                  <c:v>0.62177766111678023</c:v>
                </c:pt>
                <c:pt idx="8">
                  <c:v>0.52970287893529455</c:v>
                </c:pt>
                <c:pt idx="9">
                  <c:v>0.5155247502691801</c:v>
                </c:pt>
                <c:pt idx="10">
                  <c:v>0.49535718178087801</c:v>
                </c:pt>
              </c:numCache>
            </c:numRef>
          </c:val>
          <c:extLst>
            <c:ext xmlns:c16="http://schemas.microsoft.com/office/drawing/2014/chart" uri="{C3380CC4-5D6E-409C-BE32-E72D297353CC}">
              <c16:uniqueId val="{00000000-43F2-4FD0-9F43-F46349024B4F}"/>
            </c:ext>
          </c:extLst>
        </c:ser>
        <c:ser>
          <c:idx val="1"/>
          <c:order val="1"/>
          <c:tx>
            <c:strRef>
              <c:f>'Figure (22)'!$D$5</c:f>
              <c:strCache>
                <c:ptCount val="1"/>
                <c:pt idx="0">
                  <c:v>2011 - 2013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(22)'!$B$6:$B$16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(22)'!$D$6:$D$16</c:f>
              <c:numCache>
                <c:formatCode>0%</c:formatCode>
                <c:ptCount val="11"/>
                <c:pt idx="0">
                  <c:v>0.24776205199869253</c:v>
                </c:pt>
                <c:pt idx="1">
                  <c:v>0.18532177612185466</c:v>
                </c:pt>
                <c:pt idx="2">
                  <c:v>0.22169381450485184</c:v>
                </c:pt>
                <c:pt idx="3">
                  <c:v>0.18560820265082528</c:v>
                </c:pt>
                <c:pt idx="4">
                  <c:v>0.10607134255923503</c:v>
                </c:pt>
                <c:pt idx="5">
                  <c:v>8.9659146418499758E-2</c:v>
                </c:pt>
                <c:pt idx="6">
                  <c:v>5.7422234551521359E-2</c:v>
                </c:pt>
                <c:pt idx="7">
                  <c:v>6.0435517823820777E-2</c:v>
                </c:pt>
                <c:pt idx="8">
                  <c:v>7.053952907534132E-2</c:v>
                </c:pt>
                <c:pt idx="9">
                  <c:v>4.9287577365568803E-2</c:v>
                </c:pt>
                <c:pt idx="10">
                  <c:v>4.3141083552842879E-2</c:v>
                </c:pt>
              </c:numCache>
            </c:numRef>
          </c:val>
          <c:extLst>
            <c:ext xmlns:c16="http://schemas.microsoft.com/office/drawing/2014/chart" uri="{C3380CC4-5D6E-409C-BE32-E72D297353CC}">
              <c16:uniqueId val="{00000001-43F2-4FD0-9F43-F46349024B4F}"/>
            </c:ext>
          </c:extLst>
        </c:ser>
        <c:ser>
          <c:idx val="2"/>
          <c:order val="2"/>
          <c:tx>
            <c:strRef>
              <c:f>'Figure (22)'!$E$5</c:f>
              <c:strCache>
                <c:ptCount val="1"/>
                <c:pt idx="0">
                  <c:v>2014 - 2016</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7FF6-4CAC-AD4C-72C97D166224}"/>
                </c:ext>
              </c:extLst>
            </c:dLbl>
            <c:dLbl>
              <c:idx val="1"/>
              <c:delete val="1"/>
              <c:extLst>
                <c:ext xmlns:c15="http://schemas.microsoft.com/office/drawing/2012/chart" uri="{CE6537A1-D6FC-4f65-9D91-7224C49458BB}"/>
                <c:ext xmlns:c16="http://schemas.microsoft.com/office/drawing/2014/chart" uri="{C3380CC4-5D6E-409C-BE32-E72D297353CC}">
                  <c16:uniqueId val="{00000008-7FF6-4CAC-AD4C-72C97D166224}"/>
                </c:ext>
              </c:extLst>
            </c:dLbl>
            <c:dLbl>
              <c:idx val="2"/>
              <c:delete val="1"/>
              <c:extLst>
                <c:ext xmlns:c15="http://schemas.microsoft.com/office/drawing/2012/chart" uri="{CE6537A1-D6FC-4f65-9D91-7224C49458BB}"/>
                <c:ext xmlns:c16="http://schemas.microsoft.com/office/drawing/2014/chart" uri="{C3380CC4-5D6E-409C-BE32-E72D297353CC}">
                  <c16:uniqueId val="{00000007-7FF6-4CAC-AD4C-72C97D1662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(22)'!$B$6:$B$16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(22)'!$E$6:$E$16</c:f>
              <c:numCache>
                <c:formatCode>0%</c:formatCode>
                <c:ptCount val="11"/>
                <c:pt idx="0">
                  <c:v>0</c:v>
                </c:pt>
                <c:pt idx="1">
                  <c:v>0</c:v>
                </c:pt>
                <c:pt idx="2">
                  <c:v>0</c:v>
                </c:pt>
                <c:pt idx="3">
                  <c:v>0.12837692077172419</c:v>
                </c:pt>
                <c:pt idx="4">
                  <c:v>0.23884354776766445</c:v>
                </c:pt>
                <c:pt idx="5">
                  <c:v>0.32365444813070049</c:v>
                </c:pt>
                <c:pt idx="6">
                  <c:v>0.13895161861618868</c:v>
                </c:pt>
                <c:pt idx="7">
                  <c:v>0.11633108837274583</c:v>
                </c:pt>
                <c:pt idx="8">
                  <c:v>0.13976527423621918</c:v>
                </c:pt>
                <c:pt idx="9">
                  <c:v>0.1425934779979133</c:v>
                </c:pt>
                <c:pt idx="10">
                  <c:v>9.7957415928880118E-2</c:v>
                </c:pt>
              </c:numCache>
            </c:numRef>
          </c:val>
          <c:extLst>
            <c:ext xmlns:c16="http://schemas.microsoft.com/office/drawing/2014/chart" uri="{C3380CC4-5D6E-409C-BE32-E72D297353CC}">
              <c16:uniqueId val="{00000002-43F2-4FD0-9F43-F46349024B4F}"/>
            </c:ext>
          </c:extLst>
        </c:ser>
        <c:ser>
          <c:idx val="3"/>
          <c:order val="3"/>
          <c:tx>
            <c:strRef>
              <c:f>'Figure (22)'!$F$5</c:f>
              <c:strCache>
                <c:ptCount val="1"/>
                <c:pt idx="0">
                  <c:v>2017 - 2019</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7FF6-4CAC-AD4C-72C97D166224}"/>
                </c:ext>
              </c:extLst>
            </c:dLbl>
            <c:dLbl>
              <c:idx val="1"/>
              <c:delete val="1"/>
              <c:extLst>
                <c:ext xmlns:c15="http://schemas.microsoft.com/office/drawing/2012/chart" uri="{CE6537A1-D6FC-4f65-9D91-7224C49458BB}"/>
                <c:ext xmlns:c16="http://schemas.microsoft.com/office/drawing/2014/chart" uri="{C3380CC4-5D6E-409C-BE32-E72D297353CC}">
                  <c16:uniqueId val="{00000004-7FF6-4CAC-AD4C-72C97D166224}"/>
                </c:ext>
              </c:extLst>
            </c:dLbl>
            <c:dLbl>
              <c:idx val="2"/>
              <c:delete val="1"/>
              <c:extLst>
                <c:ext xmlns:c15="http://schemas.microsoft.com/office/drawing/2012/chart" uri="{CE6537A1-D6FC-4f65-9D91-7224C49458BB}"/>
                <c:ext xmlns:c16="http://schemas.microsoft.com/office/drawing/2014/chart" uri="{C3380CC4-5D6E-409C-BE32-E72D297353CC}">
                  <c16:uniqueId val="{00000003-7FF6-4CAC-AD4C-72C97D166224}"/>
                </c:ext>
              </c:extLst>
            </c:dLbl>
            <c:dLbl>
              <c:idx val="3"/>
              <c:delete val="1"/>
              <c:extLst>
                <c:ext xmlns:c15="http://schemas.microsoft.com/office/drawing/2012/chart" uri="{CE6537A1-D6FC-4f65-9D91-7224C49458BB}"/>
                <c:ext xmlns:c16="http://schemas.microsoft.com/office/drawing/2014/chart" uri="{C3380CC4-5D6E-409C-BE32-E72D297353CC}">
                  <c16:uniqueId val="{00000002-7FF6-4CAC-AD4C-72C97D166224}"/>
                </c:ext>
              </c:extLst>
            </c:dLbl>
            <c:dLbl>
              <c:idx val="4"/>
              <c:delete val="1"/>
              <c:extLst>
                <c:ext xmlns:c15="http://schemas.microsoft.com/office/drawing/2012/chart" uri="{CE6537A1-D6FC-4f65-9D91-7224C49458BB}"/>
                <c:ext xmlns:c16="http://schemas.microsoft.com/office/drawing/2014/chart" uri="{C3380CC4-5D6E-409C-BE32-E72D297353CC}">
                  <c16:uniqueId val="{0000000A-7FF6-4CAC-AD4C-72C97D166224}"/>
                </c:ext>
              </c:extLst>
            </c:dLbl>
            <c:dLbl>
              <c:idx val="5"/>
              <c:delete val="1"/>
              <c:extLst>
                <c:ext xmlns:c15="http://schemas.microsoft.com/office/drawing/2012/chart" uri="{CE6537A1-D6FC-4f65-9D91-7224C49458BB}"/>
                <c:ext xmlns:c16="http://schemas.microsoft.com/office/drawing/2014/chart" uri="{C3380CC4-5D6E-409C-BE32-E72D297353CC}">
                  <c16:uniqueId val="{00000005-1F21-46C0-A028-43ABA90E956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(22)'!$B$6:$B$16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(22)'!$F$6:$F$16</c:f>
              <c:numCache>
                <c:formatCode>0%</c:formatCode>
                <c:ptCount val="11"/>
                <c:pt idx="0">
                  <c:v>0</c:v>
                </c:pt>
                <c:pt idx="1">
                  <c:v>0</c:v>
                </c:pt>
                <c:pt idx="2">
                  <c:v>0</c:v>
                </c:pt>
                <c:pt idx="3">
                  <c:v>0</c:v>
                </c:pt>
                <c:pt idx="4">
                  <c:v>0</c:v>
                </c:pt>
                <c:pt idx="5">
                  <c:v>0</c:v>
                </c:pt>
                <c:pt idx="6">
                  <c:v>0.16996280360246521</c:v>
                </c:pt>
                <c:pt idx="7">
                  <c:v>0.20145573268665315</c:v>
                </c:pt>
                <c:pt idx="8">
                  <c:v>0.25999231775314507</c:v>
                </c:pt>
                <c:pt idx="9">
                  <c:v>0.24473690671255399</c:v>
                </c:pt>
                <c:pt idx="10">
                  <c:v>0.23354022635308988</c:v>
                </c:pt>
              </c:numCache>
            </c:numRef>
          </c:val>
          <c:extLst>
            <c:ext xmlns:c16="http://schemas.microsoft.com/office/drawing/2014/chart" uri="{C3380CC4-5D6E-409C-BE32-E72D297353CC}">
              <c16:uniqueId val="{00000003-43F2-4FD0-9F43-F46349024B4F}"/>
            </c:ext>
          </c:extLst>
        </c:ser>
        <c:ser>
          <c:idx val="4"/>
          <c:order val="4"/>
          <c:tx>
            <c:strRef>
              <c:f>'Figure (22)'!$G$5</c:f>
              <c:strCache>
                <c:ptCount val="1"/>
                <c:pt idx="0">
                  <c:v>2020 - 2021</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1F21-46C0-A028-43ABA90E9563}"/>
                </c:ext>
              </c:extLst>
            </c:dLbl>
            <c:dLbl>
              <c:idx val="1"/>
              <c:delete val="1"/>
              <c:extLst>
                <c:ext xmlns:c15="http://schemas.microsoft.com/office/drawing/2012/chart" uri="{CE6537A1-D6FC-4f65-9D91-7224C49458BB}"/>
                <c:ext xmlns:c16="http://schemas.microsoft.com/office/drawing/2014/chart" uri="{C3380CC4-5D6E-409C-BE32-E72D297353CC}">
                  <c16:uniqueId val="{00000002-1F21-46C0-A028-43ABA90E9563}"/>
                </c:ext>
              </c:extLst>
            </c:dLbl>
            <c:dLbl>
              <c:idx val="2"/>
              <c:delete val="1"/>
              <c:extLst>
                <c:ext xmlns:c15="http://schemas.microsoft.com/office/drawing/2012/chart" uri="{CE6537A1-D6FC-4f65-9D91-7224C49458BB}"/>
                <c:ext xmlns:c16="http://schemas.microsoft.com/office/drawing/2014/chart" uri="{C3380CC4-5D6E-409C-BE32-E72D297353CC}">
                  <c16:uniqueId val="{00000001-1F21-46C0-A028-43ABA90E9563}"/>
                </c:ext>
              </c:extLst>
            </c:dLbl>
            <c:dLbl>
              <c:idx val="3"/>
              <c:delete val="1"/>
              <c:extLst>
                <c:ext xmlns:c15="http://schemas.microsoft.com/office/drawing/2012/chart" uri="{CE6537A1-D6FC-4f65-9D91-7224C49458BB}"/>
                <c:ext xmlns:c16="http://schemas.microsoft.com/office/drawing/2014/chart" uri="{C3380CC4-5D6E-409C-BE32-E72D297353CC}">
                  <c16:uniqueId val="{00000004-1F21-46C0-A028-43ABA90E9563}"/>
                </c:ext>
              </c:extLst>
            </c:dLbl>
            <c:dLbl>
              <c:idx val="4"/>
              <c:delete val="1"/>
              <c:extLst>
                <c:ext xmlns:c15="http://schemas.microsoft.com/office/drawing/2012/chart" uri="{CE6537A1-D6FC-4f65-9D91-7224C49458BB}"/>
                <c:ext xmlns:c16="http://schemas.microsoft.com/office/drawing/2014/chart" uri="{C3380CC4-5D6E-409C-BE32-E72D297353CC}">
                  <c16:uniqueId val="{00000001-7FF6-4CAC-AD4C-72C97D166224}"/>
                </c:ext>
              </c:extLst>
            </c:dLbl>
            <c:dLbl>
              <c:idx val="5"/>
              <c:delete val="1"/>
              <c:extLst>
                <c:ext xmlns:c15="http://schemas.microsoft.com/office/drawing/2012/chart" uri="{CE6537A1-D6FC-4f65-9D91-7224C49458BB}"/>
                <c:ext xmlns:c16="http://schemas.microsoft.com/office/drawing/2014/chart" uri="{C3380CC4-5D6E-409C-BE32-E72D297353CC}">
                  <c16:uniqueId val="{00000004-43F2-4FD0-9F43-F46349024B4F}"/>
                </c:ext>
              </c:extLst>
            </c:dLbl>
            <c:dLbl>
              <c:idx val="6"/>
              <c:delete val="1"/>
              <c:extLst>
                <c:ext xmlns:c15="http://schemas.microsoft.com/office/drawing/2012/chart" uri="{CE6537A1-D6FC-4f65-9D91-7224C49458BB}"/>
                <c:ext xmlns:c16="http://schemas.microsoft.com/office/drawing/2014/chart" uri="{C3380CC4-5D6E-409C-BE32-E72D297353CC}">
                  <c16:uniqueId val="{00000006-1F21-46C0-A028-43ABA90E9563}"/>
                </c:ext>
              </c:extLst>
            </c:dLbl>
            <c:dLbl>
              <c:idx val="7"/>
              <c:delete val="1"/>
              <c:extLst>
                <c:ext xmlns:c15="http://schemas.microsoft.com/office/drawing/2012/chart" uri="{CE6537A1-D6FC-4f65-9D91-7224C49458BB}"/>
                <c:ext xmlns:c16="http://schemas.microsoft.com/office/drawing/2014/chart" uri="{C3380CC4-5D6E-409C-BE32-E72D297353CC}">
                  <c16:uniqueId val="{00000007-1F21-46C0-A028-43ABA90E956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(22)'!$B$6:$B$16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(22)'!$G$6:$G$16</c:f>
              <c:numCache>
                <c:formatCode>0%</c:formatCode>
                <c:ptCount val="11"/>
                <c:pt idx="0">
                  <c:v>0</c:v>
                </c:pt>
                <c:pt idx="1">
                  <c:v>0</c:v>
                </c:pt>
                <c:pt idx="2">
                  <c:v>0</c:v>
                </c:pt>
                <c:pt idx="3">
                  <c:v>0</c:v>
                </c:pt>
                <c:pt idx="4">
                  <c:v>0</c:v>
                </c:pt>
                <c:pt idx="5">
                  <c:v>0</c:v>
                </c:pt>
                <c:pt idx="6">
                  <c:v>0</c:v>
                </c:pt>
                <c:pt idx="7">
                  <c:v>0</c:v>
                </c:pt>
                <c:pt idx="8">
                  <c:v>0</c:v>
                </c:pt>
                <c:pt idx="9">
                  <c:v>4.7857287654783857E-2</c:v>
                </c:pt>
                <c:pt idx="10">
                  <c:v>0.13000409238430924</c:v>
                </c:pt>
              </c:numCache>
            </c:numRef>
          </c:val>
          <c:extLst>
            <c:ext xmlns:c16="http://schemas.microsoft.com/office/drawing/2014/chart" uri="{C3380CC4-5D6E-409C-BE32-E72D297353CC}">
              <c16:uniqueId val="{00000005-43F2-4FD0-9F43-F46349024B4F}"/>
            </c:ext>
          </c:extLst>
        </c:ser>
        <c:dLbls>
          <c:showLegendKey val="0"/>
          <c:showVal val="0"/>
          <c:showCatName val="0"/>
          <c:showSerName val="0"/>
          <c:showPercent val="0"/>
          <c:showBubbleSize val="0"/>
        </c:dLbls>
        <c:gapWidth val="75"/>
        <c:overlap val="100"/>
        <c:axId val="536321615"/>
        <c:axId val="687820367"/>
      </c:barChart>
      <c:catAx>
        <c:axId val="53632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687820367"/>
        <c:crosses val="autoZero"/>
        <c:auto val="1"/>
        <c:lblAlgn val="ctr"/>
        <c:lblOffset val="100"/>
        <c:noMultiLvlLbl val="0"/>
      </c:catAx>
      <c:valAx>
        <c:axId val="687820367"/>
        <c:scaling>
          <c:orientation val="minMax"/>
          <c:max val="1"/>
        </c:scaling>
        <c:delete val="0"/>
        <c:axPos val="l"/>
        <c:title>
          <c:tx>
            <c:strRef>
              <c:f>'Figure (22)'!$B$4</c:f>
              <c:strCache>
                <c:ptCount val="1"/>
                <c:pt idx="0">
                  <c:v>% of total capital raised</c:v>
                </c:pt>
              </c:strCache>
            </c:strRef>
          </c:tx>
          <c:layout>
            <c:manualLayout>
              <c:xMode val="edge"/>
              <c:yMode val="edge"/>
              <c:x val="1.3505563995741874E-2"/>
              <c:y val="0.4209164808468042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363216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(23)'!$B$1:$C$1</c:f>
          <c:strCache>
            <c:ptCount val="2"/>
            <c:pt idx="0">
              <c:v>Figure (23)</c:v>
            </c:pt>
            <c:pt idx="1">
              <c:v>Number of European non-listed real estate funds that raised capital, by country and sector strategy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stacked"/>
        <c:varyColors val="0"/>
        <c:ser>
          <c:idx val="0"/>
          <c:order val="0"/>
          <c:tx>
            <c:strRef>
              <c:f>'Figure (23)'!$B$6</c:f>
              <c:strCache>
                <c:ptCount val="1"/>
                <c:pt idx="0">
                  <c:v>multi country - multi sector</c:v>
                </c:pt>
              </c:strCache>
            </c:strRef>
          </c:tx>
          <c:spPr>
            <a:solidFill>
              <a:schemeClr val="accent1"/>
            </a:solidFill>
            <a:ln>
              <a:noFill/>
            </a:ln>
            <a:effectLst/>
          </c:spPr>
          <c:dLbls>
            <c:dLbl>
              <c:idx val="0"/>
              <c:layout>
                <c:manualLayout>
                  <c:x val="1.7585931254995989E-2"/>
                  <c:y val="-1.1982432384018818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6E-4856-9A36-FA485EEFB64A}"/>
                </c:ext>
              </c:extLst>
            </c:dLbl>
            <c:dLbl>
              <c:idx val="11"/>
              <c:layout>
                <c:manualLayout>
                  <c:x val="-2.3980815347721941E-2"/>
                  <c:y val="3.26797385620915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6E-4856-9A36-FA485EEFB64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Lit>
          </c:cat>
          <c:val>
            <c:numRef>
              <c:f>'Figure (23)'!$C$6:$N$6</c:f>
              <c:numCache>
                <c:formatCode>0</c:formatCode>
                <c:ptCount val="12"/>
                <c:pt idx="0">
                  <c:v>46</c:v>
                </c:pt>
                <c:pt idx="1">
                  <c:v>56</c:v>
                </c:pt>
                <c:pt idx="2">
                  <c:v>56</c:v>
                </c:pt>
                <c:pt idx="3">
                  <c:v>45</c:v>
                </c:pt>
                <c:pt idx="4">
                  <c:v>51</c:v>
                </c:pt>
                <c:pt idx="5">
                  <c:v>54</c:v>
                </c:pt>
                <c:pt idx="6">
                  <c:v>66</c:v>
                </c:pt>
                <c:pt idx="7">
                  <c:v>64</c:v>
                </c:pt>
                <c:pt idx="8">
                  <c:v>60</c:v>
                </c:pt>
                <c:pt idx="9">
                  <c:v>65</c:v>
                </c:pt>
                <c:pt idx="10">
                  <c:v>67</c:v>
                </c:pt>
                <c:pt idx="11">
                  <c:v>66</c:v>
                </c:pt>
              </c:numCache>
            </c:numRef>
          </c:val>
          <c:extLst>
            <c:ext xmlns:c16="http://schemas.microsoft.com/office/drawing/2014/chart" uri="{C3380CC4-5D6E-409C-BE32-E72D297353CC}">
              <c16:uniqueId val="{00000002-866E-4856-9A36-FA485EEFB64A}"/>
            </c:ext>
          </c:extLst>
        </c:ser>
        <c:ser>
          <c:idx val="1"/>
          <c:order val="1"/>
          <c:tx>
            <c:strRef>
              <c:f>'Figure (23)'!$B$7</c:f>
              <c:strCache>
                <c:ptCount val="1"/>
                <c:pt idx="0">
                  <c:v>multi country - single sector</c:v>
                </c:pt>
              </c:strCache>
            </c:strRef>
          </c:tx>
          <c:spPr>
            <a:solidFill>
              <a:schemeClr val="accent2"/>
            </a:solidFill>
            <a:ln>
              <a:noFill/>
            </a:ln>
            <a:effectLst/>
          </c:spPr>
          <c:dLbls>
            <c:dLbl>
              <c:idx val="0"/>
              <c:layout>
                <c:manualLayout>
                  <c:x val="1.7585931254995989E-2"/>
                  <c:y val="2.28758169934640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6E-4856-9A36-FA485EEFB64A}"/>
                </c:ext>
              </c:extLst>
            </c:dLbl>
            <c:dLbl>
              <c:idx val="11"/>
              <c:layout>
                <c:manualLayout>
                  <c:x val="-2.23820943245404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6E-4856-9A36-FA485EEFB64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Lit>
          </c:cat>
          <c:val>
            <c:numRef>
              <c:f>'Figure (23)'!$C$7:$N$7</c:f>
              <c:numCache>
                <c:formatCode>0</c:formatCode>
                <c:ptCount val="12"/>
                <c:pt idx="0">
                  <c:v>17</c:v>
                </c:pt>
                <c:pt idx="1">
                  <c:v>18</c:v>
                </c:pt>
                <c:pt idx="2">
                  <c:v>23</c:v>
                </c:pt>
                <c:pt idx="3">
                  <c:v>23</c:v>
                </c:pt>
                <c:pt idx="4">
                  <c:v>30</c:v>
                </c:pt>
                <c:pt idx="5">
                  <c:v>32</c:v>
                </c:pt>
                <c:pt idx="6">
                  <c:v>46</c:v>
                </c:pt>
                <c:pt idx="7">
                  <c:v>29</c:v>
                </c:pt>
                <c:pt idx="8">
                  <c:v>29</c:v>
                </c:pt>
                <c:pt idx="9">
                  <c:v>36</c:v>
                </c:pt>
                <c:pt idx="10">
                  <c:v>30</c:v>
                </c:pt>
                <c:pt idx="11">
                  <c:v>28</c:v>
                </c:pt>
              </c:numCache>
            </c:numRef>
          </c:val>
          <c:extLst>
            <c:ext xmlns:c16="http://schemas.microsoft.com/office/drawing/2014/chart" uri="{C3380CC4-5D6E-409C-BE32-E72D297353CC}">
              <c16:uniqueId val="{00000005-866E-4856-9A36-FA485EEFB64A}"/>
            </c:ext>
          </c:extLst>
        </c:ser>
        <c:ser>
          <c:idx val="2"/>
          <c:order val="2"/>
          <c:tx>
            <c:strRef>
              <c:f>'Figure (23)'!$B$8</c:f>
              <c:strCache>
                <c:ptCount val="1"/>
                <c:pt idx="0">
                  <c:v>single country - multi sector</c:v>
                </c:pt>
              </c:strCache>
            </c:strRef>
          </c:tx>
          <c:spPr>
            <a:solidFill>
              <a:schemeClr val="accent3"/>
            </a:solidFill>
            <a:ln>
              <a:noFill/>
            </a:ln>
            <a:effectLst/>
          </c:spPr>
          <c:dLbls>
            <c:dLbl>
              <c:idx val="0"/>
              <c:layout>
                <c:manualLayout>
                  <c:x val="1.4388489208633086E-2"/>
                  <c:y val="2.6143790849673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6E-4856-9A36-FA485EEFB64A}"/>
                </c:ext>
              </c:extLst>
            </c:dLbl>
            <c:dLbl>
              <c:idx val="11"/>
              <c:layout>
                <c:manualLayout>
                  <c:x val="-2.0783373301358914E-2"/>
                  <c:y val="-3.26797385620918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6E-4856-9A36-FA485EEFB64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Lit>
          </c:cat>
          <c:val>
            <c:numRef>
              <c:f>'Figure (23)'!$C$8:$N$8</c:f>
              <c:numCache>
                <c:formatCode>0</c:formatCode>
                <c:ptCount val="12"/>
                <c:pt idx="0">
                  <c:v>36</c:v>
                </c:pt>
                <c:pt idx="1">
                  <c:v>37</c:v>
                </c:pt>
                <c:pt idx="2">
                  <c:v>44</c:v>
                </c:pt>
                <c:pt idx="3">
                  <c:v>54</c:v>
                </c:pt>
                <c:pt idx="4">
                  <c:v>53</c:v>
                </c:pt>
                <c:pt idx="5">
                  <c:v>54</c:v>
                </c:pt>
                <c:pt idx="6">
                  <c:v>48</c:v>
                </c:pt>
                <c:pt idx="7">
                  <c:v>52</c:v>
                </c:pt>
                <c:pt idx="8">
                  <c:v>57</c:v>
                </c:pt>
                <c:pt idx="9">
                  <c:v>44</c:v>
                </c:pt>
                <c:pt idx="10">
                  <c:v>42</c:v>
                </c:pt>
                <c:pt idx="11">
                  <c:v>45</c:v>
                </c:pt>
              </c:numCache>
            </c:numRef>
          </c:val>
          <c:extLst>
            <c:ext xmlns:c16="http://schemas.microsoft.com/office/drawing/2014/chart" uri="{C3380CC4-5D6E-409C-BE32-E72D297353CC}">
              <c16:uniqueId val="{00000008-866E-4856-9A36-FA485EEFB64A}"/>
            </c:ext>
          </c:extLst>
        </c:ser>
        <c:ser>
          <c:idx val="3"/>
          <c:order val="3"/>
          <c:tx>
            <c:strRef>
              <c:f>'Figure (23)'!$B$9</c:f>
              <c:strCache>
                <c:ptCount val="1"/>
                <c:pt idx="0">
                  <c:v>single country - single sector</c:v>
                </c:pt>
              </c:strCache>
            </c:strRef>
          </c:tx>
          <c:spPr>
            <a:solidFill>
              <a:schemeClr val="accent4"/>
            </a:solidFill>
            <a:ln>
              <a:noFill/>
            </a:ln>
            <a:effectLst/>
          </c:spPr>
          <c:dLbls>
            <c:dLbl>
              <c:idx val="0"/>
              <c:layout>
                <c:manualLayout>
                  <c:x val="1.2789768185451638E-2"/>
                  <c:y val="9.80392156862746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66E-4856-9A36-FA485EEFB64A}"/>
                </c:ext>
              </c:extLst>
            </c:dLbl>
            <c:dLbl>
              <c:idx val="11"/>
              <c:layout>
                <c:manualLayout>
                  <c:x val="-1.75859312549961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66E-4856-9A36-FA485EEFB64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Lit>
          </c:cat>
          <c:val>
            <c:numRef>
              <c:f>'Figure (23)'!$C$9:$N$9</c:f>
              <c:numCache>
                <c:formatCode>0</c:formatCode>
                <c:ptCount val="12"/>
                <c:pt idx="0">
                  <c:v>44</c:v>
                </c:pt>
                <c:pt idx="1">
                  <c:v>42</c:v>
                </c:pt>
                <c:pt idx="2">
                  <c:v>62</c:v>
                </c:pt>
                <c:pt idx="3">
                  <c:v>42</c:v>
                </c:pt>
                <c:pt idx="4">
                  <c:v>40</c:v>
                </c:pt>
                <c:pt idx="5">
                  <c:v>54</c:v>
                </c:pt>
                <c:pt idx="6">
                  <c:v>52</c:v>
                </c:pt>
                <c:pt idx="7">
                  <c:v>49</c:v>
                </c:pt>
                <c:pt idx="8">
                  <c:v>42</c:v>
                </c:pt>
                <c:pt idx="9">
                  <c:v>40</c:v>
                </c:pt>
                <c:pt idx="10">
                  <c:v>37</c:v>
                </c:pt>
                <c:pt idx="11">
                  <c:v>45</c:v>
                </c:pt>
              </c:numCache>
            </c:numRef>
          </c:val>
          <c:extLst>
            <c:ext xmlns:c16="http://schemas.microsoft.com/office/drawing/2014/chart" uri="{C3380CC4-5D6E-409C-BE32-E72D297353CC}">
              <c16:uniqueId val="{0000000B-866E-4856-9A36-FA485EEFB64A}"/>
            </c:ext>
          </c:extLst>
        </c:ser>
        <c:dLbls>
          <c:showLegendKey val="0"/>
          <c:showVal val="1"/>
          <c:showCatName val="0"/>
          <c:showSerName val="0"/>
          <c:showPercent val="0"/>
          <c:showBubbleSize val="0"/>
        </c:dLbls>
        <c:axId val="799906831"/>
        <c:axId val="799913071"/>
      </c:areaChart>
      <c:catAx>
        <c:axId val="7999068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99913071"/>
        <c:crosses val="autoZero"/>
        <c:auto val="1"/>
        <c:lblAlgn val="ctr"/>
        <c:lblOffset val="100"/>
        <c:noMultiLvlLbl val="0"/>
      </c:catAx>
      <c:valAx>
        <c:axId val="79991307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number of unds that raised capital</a:t>
                </a:r>
              </a:p>
            </c:rich>
          </c:tx>
          <c:layout>
            <c:manualLayout>
              <c:xMode val="edge"/>
              <c:yMode val="edge"/>
              <c:x val="7.9936051159072742E-3"/>
              <c:y val="0.29032968817042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99906831"/>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(24)'!$B$1:$C$1</c:f>
          <c:strCache>
            <c:ptCount val="2"/>
            <c:pt idx="0">
              <c:v>Figure (24)</c:v>
            </c:pt>
            <c:pt idx="1">
              <c:v>Capital raised for European non-listed real estate funds by country and sector strategy</c:v>
            </c:pt>
          </c:strCache>
        </c:strRef>
      </c:tx>
      <c:layout>
        <c:manualLayout>
          <c:xMode val="edge"/>
          <c:yMode val="edge"/>
          <c:x val="0.12566781278342493"/>
          <c:y val="1.81405852505138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stacked"/>
        <c:varyColors val="0"/>
        <c:ser>
          <c:idx val="0"/>
          <c:order val="0"/>
          <c:tx>
            <c:strRef>
              <c:f>'Figure (24)'!$B$6</c:f>
              <c:strCache>
                <c:ptCount val="1"/>
                <c:pt idx="0">
                  <c:v>multi country - multi sector</c:v>
                </c:pt>
              </c:strCache>
            </c:strRef>
          </c:tx>
          <c:spPr>
            <a:solidFill>
              <a:schemeClr val="accent1"/>
            </a:solidFill>
            <a:ln>
              <a:noFill/>
            </a:ln>
            <a:effectLst/>
          </c:spPr>
          <c:dLbls>
            <c:dLbl>
              <c:idx val="0"/>
              <c:layout>
                <c:manualLayout>
                  <c:x val="1.8583040707345636E-2"/>
                  <c:y val="-1.108578514471138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85-46D0-96D8-19A8792E36DB}"/>
                </c:ext>
              </c:extLst>
            </c:dLbl>
            <c:dLbl>
              <c:idx val="10"/>
              <c:layout>
                <c:manualLayout>
                  <c:x val="-1.8583040707345642E-2"/>
                  <c:y val="-6.0468617501713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85-46D0-96D8-19A8792E36DB}"/>
                </c:ext>
              </c:extLst>
            </c:dLbl>
            <c:dLbl>
              <c:idx val="11"/>
              <c:layout>
                <c:manualLayout>
                  <c:x val="-1.962560153181921E-2"/>
                  <c:y val="-2.92013365474730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D1-4327-9D4C-1FC57A2C5BB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(24)'!$C$6:$N$6</c:f>
              <c:numCache>
                <c:formatCode>0%</c:formatCode>
                <c:ptCount val="12"/>
                <c:pt idx="0">
                  <c:v>0.32167832167832167</c:v>
                </c:pt>
                <c:pt idx="1">
                  <c:v>0.36601307189542481</c:v>
                </c:pt>
                <c:pt idx="2">
                  <c:v>0.30270270270270272</c:v>
                </c:pt>
                <c:pt idx="3">
                  <c:v>0.27439024390243905</c:v>
                </c:pt>
                <c:pt idx="4">
                  <c:v>0.29310344827586204</c:v>
                </c:pt>
                <c:pt idx="5">
                  <c:v>0.27835051546391754</c:v>
                </c:pt>
                <c:pt idx="6">
                  <c:v>0.31132075471698112</c:v>
                </c:pt>
                <c:pt idx="7">
                  <c:v>0.32989690721649484</c:v>
                </c:pt>
                <c:pt idx="8">
                  <c:v>0.31914893617021278</c:v>
                </c:pt>
                <c:pt idx="9">
                  <c:v>0.35135135135135137</c:v>
                </c:pt>
                <c:pt idx="10">
                  <c:v>0.38068181818181818</c:v>
                </c:pt>
                <c:pt idx="11">
                  <c:v>0.35869565217391303</c:v>
                </c:pt>
              </c:numCache>
            </c:numRef>
          </c:val>
          <c:extLst>
            <c:ext xmlns:c16="http://schemas.microsoft.com/office/drawing/2014/chart" uri="{C3380CC4-5D6E-409C-BE32-E72D297353CC}">
              <c16:uniqueId val="{00000002-F185-46D0-96D8-19A8792E36DB}"/>
            </c:ext>
          </c:extLst>
        </c:ser>
        <c:ser>
          <c:idx val="1"/>
          <c:order val="1"/>
          <c:tx>
            <c:strRef>
              <c:f>'Figure (24)'!$B$7</c:f>
              <c:strCache>
                <c:ptCount val="1"/>
                <c:pt idx="0">
                  <c:v>multi country - single sector</c:v>
                </c:pt>
              </c:strCache>
            </c:strRef>
          </c:tx>
          <c:spPr>
            <a:solidFill>
              <a:schemeClr val="accent2"/>
            </a:solidFill>
            <a:ln>
              <a:noFill/>
            </a:ln>
            <a:effectLst/>
          </c:spPr>
          <c:dLbls>
            <c:dLbl>
              <c:idx val="0"/>
              <c:layout>
                <c:manualLayout>
                  <c:x val="1.7034453981733491E-2"/>
                  <c:y val="1.8140585250513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85-46D0-96D8-19A8792E36DB}"/>
                </c:ext>
              </c:extLst>
            </c:dLbl>
            <c:dLbl>
              <c:idx val="10"/>
              <c:layout>
                <c:manualLayout>
                  <c:x val="-2.322880088418205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85-46D0-96D8-19A8792E36DB}"/>
                </c:ext>
              </c:extLst>
            </c:dLbl>
            <c:dLbl>
              <c:idx val="11"/>
              <c:layout>
                <c:manualLayout>
                  <c:x val="-1.811593987552553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D1-4327-9D4C-1FC57A2C5BB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(24)'!$C$7:$N$7</c:f>
              <c:numCache>
                <c:formatCode>0%</c:formatCode>
                <c:ptCount val="12"/>
                <c:pt idx="0">
                  <c:v>0.11888111888111888</c:v>
                </c:pt>
                <c:pt idx="1">
                  <c:v>0.11764705882352941</c:v>
                </c:pt>
                <c:pt idx="2">
                  <c:v>0.12432432432432433</c:v>
                </c:pt>
                <c:pt idx="3">
                  <c:v>0.1402439024390244</c:v>
                </c:pt>
                <c:pt idx="4">
                  <c:v>0.17241379310344829</c:v>
                </c:pt>
                <c:pt idx="5">
                  <c:v>0.16494845360824742</c:v>
                </c:pt>
                <c:pt idx="6">
                  <c:v>0.21698113207547171</c:v>
                </c:pt>
                <c:pt idx="7">
                  <c:v>0.14948453608247422</c:v>
                </c:pt>
                <c:pt idx="8">
                  <c:v>0.15425531914893617</c:v>
                </c:pt>
                <c:pt idx="9">
                  <c:v>0.19459459459459461</c:v>
                </c:pt>
                <c:pt idx="10">
                  <c:v>0.17045454545454544</c:v>
                </c:pt>
                <c:pt idx="11">
                  <c:v>0.15217391304347827</c:v>
                </c:pt>
              </c:numCache>
            </c:numRef>
          </c:val>
          <c:extLst>
            <c:ext xmlns:c16="http://schemas.microsoft.com/office/drawing/2014/chart" uri="{C3380CC4-5D6E-409C-BE32-E72D297353CC}">
              <c16:uniqueId val="{00000005-F185-46D0-96D8-19A8792E36DB}"/>
            </c:ext>
          </c:extLst>
        </c:ser>
        <c:ser>
          <c:idx val="2"/>
          <c:order val="2"/>
          <c:tx>
            <c:strRef>
              <c:f>'Figure (24)'!$B$8</c:f>
              <c:strCache>
                <c:ptCount val="1"/>
                <c:pt idx="0">
                  <c:v>single country - multi sector</c:v>
                </c:pt>
              </c:strCache>
            </c:strRef>
          </c:tx>
          <c:spPr>
            <a:solidFill>
              <a:schemeClr val="accent3"/>
            </a:solidFill>
            <a:ln>
              <a:noFill/>
            </a:ln>
            <a:effectLst/>
          </c:spPr>
          <c:dLbls>
            <c:dLbl>
              <c:idx val="0"/>
              <c:layout>
                <c:manualLayout>
                  <c:x val="1.3937280530509225E-2"/>
                  <c:y val="6.04686175017128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85-46D0-96D8-19A8792E36DB}"/>
                </c:ext>
              </c:extLst>
            </c:dLbl>
            <c:dLbl>
              <c:idx val="10"/>
              <c:layout>
                <c:manualLayout>
                  <c:x val="-1.8583040707345642E-2"/>
                  <c:y val="2.771446286177845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85-46D0-96D8-19A8792E36DB}"/>
                </c:ext>
              </c:extLst>
            </c:dLbl>
            <c:dLbl>
              <c:idx val="11"/>
              <c:layout>
                <c:manualLayout>
                  <c:x val="-1.5096616562937855E-2"/>
                  <c:y val="2.92013365474730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D1-4327-9D4C-1FC57A2C5BB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(24)'!$C$8:$N$8</c:f>
              <c:numCache>
                <c:formatCode>0%</c:formatCode>
                <c:ptCount val="12"/>
                <c:pt idx="0">
                  <c:v>0.25174825174825177</c:v>
                </c:pt>
                <c:pt idx="1">
                  <c:v>0.24183006535947713</c:v>
                </c:pt>
                <c:pt idx="2">
                  <c:v>0.23783783783783785</c:v>
                </c:pt>
                <c:pt idx="3">
                  <c:v>0.32926829268292684</c:v>
                </c:pt>
                <c:pt idx="4">
                  <c:v>0.3045977011494253</c:v>
                </c:pt>
                <c:pt idx="5">
                  <c:v>0.27835051546391754</c:v>
                </c:pt>
                <c:pt idx="6">
                  <c:v>0.22641509433962265</c:v>
                </c:pt>
                <c:pt idx="7">
                  <c:v>0.26804123711340205</c:v>
                </c:pt>
                <c:pt idx="8">
                  <c:v>0.30319148936170215</c:v>
                </c:pt>
                <c:pt idx="9">
                  <c:v>0.23783783783783785</c:v>
                </c:pt>
                <c:pt idx="10">
                  <c:v>0.23863636363636365</c:v>
                </c:pt>
                <c:pt idx="11">
                  <c:v>0.24456521739130435</c:v>
                </c:pt>
              </c:numCache>
            </c:numRef>
          </c:val>
          <c:extLst>
            <c:ext xmlns:c16="http://schemas.microsoft.com/office/drawing/2014/chart" uri="{C3380CC4-5D6E-409C-BE32-E72D297353CC}">
              <c16:uniqueId val="{00000008-F185-46D0-96D8-19A8792E36DB}"/>
            </c:ext>
          </c:extLst>
        </c:ser>
        <c:ser>
          <c:idx val="3"/>
          <c:order val="3"/>
          <c:tx>
            <c:strRef>
              <c:f>'Figure (24)'!$B$9</c:f>
              <c:strCache>
                <c:ptCount val="1"/>
                <c:pt idx="0">
                  <c:v>single country - single sector</c:v>
                </c:pt>
              </c:strCache>
            </c:strRef>
          </c:tx>
          <c:spPr>
            <a:solidFill>
              <a:schemeClr val="accent4"/>
            </a:solidFill>
            <a:ln>
              <a:noFill/>
            </a:ln>
            <a:effectLst/>
          </c:spPr>
          <c:dLbls>
            <c:dLbl>
              <c:idx val="0"/>
              <c:layout>
                <c:manualLayout>
                  <c:x val="1.7034453981733498E-2"/>
                  <c:y val="6.04686175017128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85-46D0-96D8-19A8792E36DB}"/>
                </c:ext>
              </c:extLst>
            </c:dLbl>
            <c:dLbl>
              <c:idx val="10"/>
              <c:layout>
                <c:manualLayout>
                  <c:x val="-2.0131627432957891E-2"/>
                  <c:y val="-3.0234308750856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85-46D0-96D8-19A8792E36DB}"/>
                </c:ext>
              </c:extLst>
            </c:dLbl>
            <c:dLbl>
              <c:idx val="11"/>
              <c:layout>
                <c:manualLayout>
                  <c:x val="-1.5096616562937855E-2"/>
                  <c:y val="-2.676758261378514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D1-4327-9D4C-1FC57A2C5BB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(24)'!$C$9:$N$9</c:f>
              <c:numCache>
                <c:formatCode>0%</c:formatCode>
                <c:ptCount val="12"/>
                <c:pt idx="0">
                  <c:v>0.30769230769230771</c:v>
                </c:pt>
                <c:pt idx="1">
                  <c:v>0.27450980392156865</c:v>
                </c:pt>
                <c:pt idx="2">
                  <c:v>0.33513513513513515</c:v>
                </c:pt>
                <c:pt idx="3">
                  <c:v>0.25609756097560976</c:v>
                </c:pt>
                <c:pt idx="4">
                  <c:v>0.22988505747126436</c:v>
                </c:pt>
                <c:pt idx="5">
                  <c:v>0.27835051546391754</c:v>
                </c:pt>
                <c:pt idx="6">
                  <c:v>0.24528301886792453</c:v>
                </c:pt>
                <c:pt idx="7">
                  <c:v>0.25257731958762886</c:v>
                </c:pt>
                <c:pt idx="8">
                  <c:v>0.22340425531914893</c:v>
                </c:pt>
                <c:pt idx="9">
                  <c:v>0.21621621621621623</c:v>
                </c:pt>
                <c:pt idx="10">
                  <c:v>0.21022727272727273</c:v>
                </c:pt>
                <c:pt idx="11">
                  <c:v>0.24456521739130435</c:v>
                </c:pt>
              </c:numCache>
            </c:numRef>
          </c:val>
          <c:extLst>
            <c:ext xmlns:c16="http://schemas.microsoft.com/office/drawing/2014/chart" uri="{C3380CC4-5D6E-409C-BE32-E72D297353CC}">
              <c16:uniqueId val="{0000000B-F185-46D0-96D8-19A8792E36DB}"/>
            </c:ext>
          </c:extLst>
        </c:ser>
        <c:dLbls>
          <c:showLegendKey val="0"/>
          <c:showVal val="1"/>
          <c:showCatName val="0"/>
          <c:showSerName val="0"/>
          <c:showPercent val="0"/>
          <c:showBubbleSize val="0"/>
        </c:dLbls>
        <c:axId val="341649295"/>
        <c:axId val="341651791"/>
      </c:areaChart>
      <c:catAx>
        <c:axId val="34164929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651791"/>
        <c:crosses val="autoZero"/>
        <c:auto val="1"/>
        <c:lblAlgn val="ctr"/>
        <c:lblOffset val="100"/>
        <c:noMultiLvlLbl val="0"/>
      </c:catAx>
      <c:valAx>
        <c:axId val="341651791"/>
        <c:scaling>
          <c:orientation val="minMax"/>
          <c:max val="1"/>
        </c:scaling>
        <c:delete val="0"/>
        <c:axPos val="l"/>
        <c:majorGridlines>
          <c:spPr>
            <a:ln w="9525" cap="flat" cmpd="sng" algn="ctr">
              <a:solidFill>
                <a:schemeClr val="tx1">
                  <a:lumMod val="15000"/>
                  <a:lumOff val="85000"/>
                </a:schemeClr>
              </a:solidFill>
              <a:round/>
            </a:ln>
            <a:effectLst/>
          </c:spPr>
        </c:majorGridlines>
        <c:title>
          <c:tx>
            <c:strRef>
              <c:f>'Figure (24)'!$B$4</c:f>
              <c:strCache>
                <c:ptCount val="1"/>
                <c:pt idx="0">
                  <c:v>% of total capital raised</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649295"/>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(25)'!$B$1:$C$1</c:f>
          <c:strCache>
            <c:ptCount val="2"/>
            <c:pt idx="0">
              <c:v>Figure (25)</c:v>
            </c:pt>
            <c:pt idx="1">
              <c:v>Capital raised for European non-listed real estate funds by country strategy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percentStacked"/>
        <c:varyColors val="0"/>
        <c:ser>
          <c:idx val="5"/>
          <c:order val="0"/>
          <c:tx>
            <c:strRef>
              <c:f>'Figure (25)'!$B$11</c:f>
              <c:strCache>
                <c:ptCount val="1"/>
                <c:pt idx="0">
                  <c:v>Other</c:v>
                </c:pt>
              </c:strCache>
            </c:strRef>
          </c:tx>
          <c:spPr>
            <a:solidFill>
              <a:schemeClr val="accent6"/>
            </a:solidFill>
            <a:ln w="25400">
              <a:noFill/>
            </a:ln>
            <a:effectLst/>
          </c:spPr>
          <c:dLbls>
            <c:dLbl>
              <c:idx val="1"/>
              <c:layout>
                <c:manualLayout>
                  <c:x val="6.2782844128093616E-3"/>
                  <c:y val="-7.49612208487420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8B-433E-AA98-E5A95178E234}"/>
                </c:ext>
              </c:extLst>
            </c:dLbl>
            <c:dLbl>
              <c:idx val="3"/>
              <c:delete val="1"/>
              <c:extLst>
                <c:ext xmlns:c15="http://schemas.microsoft.com/office/drawing/2012/chart" uri="{CE6537A1-D6FC-4f65-9D91-7224C49458BB}"/>
                <c:ext xmlns:c16="http://schemas.microsoft.com/office/drawing/2014/chart" uri="{C3380CC4-5D6E-409C-BE32-E72D297353CC}">
                  <c16:uniqueId val="{00000001-C48B-433E-AA98-E5A95178E234}"/>
                </c:ext>
              </c:extLst>
            </c:dLbl>
            <c:dLbl>
              <c:idx val="8"/>
              <c:layout>
                <c:manualLayout>
                  <c:x val="-1.29367769777320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8B-433E-AA98-E5A95178E234}"/>
                </c:ext>
              </c:extLst>
            </c:dLbl>
            <c:dLbl>
              <c:idx val="10"/>
              <c:layout>
                <c:manualLayout>
                  <c:x val="-1.130091194305685E-2"/>
                  <c:y val="-2.49870736162473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8B-433E-AA98-E5A95178E23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(25)'!$C$11:$M$11</c:f>
              <c:numCache>
                <c:formatCode>0%</c:formatCode>
                <c:ptCount val="11"/>
                <c:pt idx="0">
                  <c:v>4.2190327566320887E-3</c:v>
                </c:pt>
                <c:pt idx="1">
                  <c:v>1.5929712100692561E-2</c:v>
                </c:pt>
                <c:pt idx="2">
                  <c:v>2.385374574710827E-2</c:v>
                </c:pt>
                <c:pt idx="3">
                  <c:v>2.8119271349257523E-2</c:v>
                </c:pt>
                <c:pt idx="4">
                  <c:v>4.2367792731801565E-2</c:v>
                </c:pt>
                <c:pt idx="5">
                  <c:v>1.7919899393414065E-2</c:v>
                </c:pt>
                <c:pt idx="6">
                  <c:v>1.3449102933953861E-2</c:v>
                </c:pt>
                <c:pt idx="7">
                  <c:v>1.872718499719277E-2</c:v>
                </c:pt>
                <c:pt idx="8">
                  <c:v>2.9784469219691329E-2</c:v>
                </c:pt>
                <c:pt idx="9">
                  <c:v>1.0502977400637039E-2</c:v>
                </c:pt>
                <c:pt idx="10">
                  <c:v>8.5214106671583859E-3</c:v>
                </c:pt>
              </c:numCache>
            </c:numRef>
          </c:val>
          <c:extLst>
            <c:ext xmlns:c16="http://schemas.microsoft.com/office/drawing/2014/chart" uri="{C3380CC4-5D6E-409C-BE32-E72D297353CC}">
              <c16:uniqueId val="{00000004-C48B-433E-AA98-E5A95178E234}"/>
            </c:ext>
          </c:extLst>
        </c:ser>
        <c:ser>
          <c:idx val="6"/>
          <c:order val="1"/>
          <c:tx>
            <c:strRef>
              <c:f>'Figure (25)'!$B$12</c:f>
              <c:strCache>
                <c:ptCount val="1"/>
                <c:pt idx="0">
                  <c:v>Multi country</c:v>
                </c:pt>
              </c:strCache>
            </c:strRef>
          </c:tx>
          <c:spPr>
            <a:solidFill>
              <a:schemeClr val="accent1">
                <a:lumMod val="60000"/>
              </a:schemeClr>
            </a:solidFill>
            <a:ln w="25400">
              <a:noFill/>
            </a:ln>
            <a:effectLst/>
          </c:spPr>
          <c:dLbls>
            <c:dLbl>
              <c:idx val="1"/>
              <c:layout>
                <c:manualLayout>
                  <c:x val="1.5067882590742467E-2"/>
                  <c:y val="-9.16182115448424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48B-433E-AA98-E5A95178E234}"/>
                </c:ext>
              </c:extLst>
            </c:dLbl>
            <c:dLbl>
              <c:idx val="10"/>
              <c:layout>
                <c:manualLayout>
                  <c:x val="-1.8834853238428175E-2"/>
                  <c:y val="-2.49870736162473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8B-433E-AA98-E5A95178E234}"/>
                </c:ext>
              </c:extLst>
            </c:dLbl>
            <c:dLbl>
              <c:idx val="11"/>
              <c:layout>
                <c:manualLayout>
                  <c:x val="-1.5867283007937279E-2"/>
                  <c:y val="-8.842549230200153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94-48C8-AE16-A196E78D83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(25)'!$C$12:$N$12</c:f>
              <c:numCache>
                <c:formatCode>0%</c:formatCode>
                <c:ptCount val="12"/>
                <c:pt idx="0">
                  <c:v>0.64420325117710064</c:v>
                </c:pt>
                <c:pt idx="1">
                  <c:v>0.51086071545133149</c:v>
                </c:pt>
                <c:pt idx="2">
                  <c:v>0.6748955199628982</c:v>
                </c:pt>
                <c:pt idx="3">
                  <c:v>0.51333647609336563</c:v>
                </c:pt>
                <c:pt idx="4">
                  <c:v>0.51418390058175256</c:v>
                </c:pt>
                <c:pt idx="5">
                  <c:v>0.55297898571219162</c:v>
                </c:pt>
                <c:pt idx="6">
                  <c:v>0.6174526705165212</c:v>
                </c:pt>
                <c:pt idx="7">
                  <c:v>0.62313256718605603</c:v>
                </c:pt>
                <c:pt idx="8">
                  <c:v>0.67345685991067672</c:v>
                </c:pt>
                <c:pt idx="9">
                  <c:v>0.75420012829974781</c:v>
                </c:pt>
                <c:pt idx="10">
                  <c:v>0.69366039466876928</c:v>
                </c:pt>
                <c:pt idx="11">
                  <c:v>0.69623495484707265</c:v>
                </c:pt>
              </c:numCache>
            </c:numRef>
          </c:val>
          <c:extLst>
            <c:ext xmlns:c16="http://schemas.microsoft.com/office/drawing/2014/chart" uri="{C3380CC4-5D6E-409C-BE32-E72D297353CC}">
              <c16:uniqueId val="{00000007-C48B-433E-AA98-E5A95178E234}"/>
            </c:ext>
          </c:extLst>
        </c:ser>
        <c:ser>
          <c:idx val="0"/>
          <c:order val="2"/>
          <c:tx>
            <c:strRef>
              <c:f>'Figure (25)'!$B$6</c:f>
              <c:strCache>
                <c:ptCount val="1"/>
                <c:pt idx="0">
                  <c:v>United Kingdom</c:v>
                </c:pt>
              </c:strCache>
            </c:strRef>
          </c:tx>
          <c:spPr>
            <a:solidFill>
              <a:schemeClr val="accent1"/>
            </a:solidFill>
            <a:ln>
              <a:noFill/>
            </a:ln>
            <a:effectLst/>
          </c:spPr>
          <c:dLbls>
            <c:dLbl>
              <c:idx val="1"/>
              <c:layout>
                <c:manualLayout>
                  <c:x val="1.2556568825618723E-2"/>
                  <c:y val="-4.99741472324951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8B-433E-AA98-E5A95178E234}"/>
                </c:ext>
              </c:extLst>
            </c:dLbl>
            <c:dLbl>
              <c:idx val="8"/>
              <c:layout>
                <c:manualLayout>
                  <c:x val="-2.1022262588814601E-2"/>
                  <c:y val="-1.472709866925598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8B-433E-AA98-E5A95178E234}"/>
                </c:ext>
              </c:extLst>
            </c:dLbl>
            <c:dLbl>
              <c:idx val="10"/>
              <c:layout>
                <c:manualLayout>
                  <c:x val="-1.130091194305685E-2"/>
                  <c:y val="-4.580910577242120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8B-433E-AA98-E5A95178E234}"/>
                </c:ext>
              </c:extLst>
            </c:dLbl>
            <c:dLbl>
              <c:idx val="11"/>
              <c:layout>
                <c:manualLayout>
                  <c:x val="-1.09850420824181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94-48C8-AE16-A196E78D83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(25)'!$C$6:$N$6</c:f>
              <c:numCache>
                <c:formatCode>0%</c:formatCode>
                <c:ptCount val="12"/>
                <c:pt idx="0">
                  <c:v>0.25174855999537693</c:v>
                </c:pt>
                <c:pt idx="1">
                  <c:v>0.11318242843888948</c:v>
                </c:pt>
                <c:pt idx="2">
                  <c:v>0.11448363962036837</c:v>
                </c:pt>
                <c:pt idx="3">
                  <c:v>0.20162334311166141</c:v>
                </c:pt>
                <c:pt idx="4">
                  <c:v>0.23452238685933899</c:v>
                </c:pt>
                <c:pt idx="5">
                  <c:v>0.19197004696098846</c:v>
                </c:pt>
                <c:pt idx="6">
                  <c:v>0.12458003515641587</c:v>
                </c:pt>
                <c:pt idx="7">
                  <c:v>0.12422311656207898</c:v>
                </c:pt>
                <c:pt idx="8">
                  <c:v>9.6743415050751569E-2</c:v>
                </c:pt>
                <c:pt idx="9">
                  <c:v>8.3250321547460746E-2</c:v>
                </c:pt>
                <c:pt idx="10">
                  <c:v>8.8047728137931297E-2</c:v>
                </c:pt>
                <c:pt idx="11">
                  <c:v>0.10336205977139817</c:v>
                </c:pt>
              </c:numCache>
            </c:numRef>
          </c:val>
          <c:extLst>
            <c:ext xmlns:c16="http://schemas.microsoft.com/office/drawing/2014/chart" uri="{C3380CC4-5D6E-409C-BE32-E72D297353CC}">
              <c16:uniqueId val="{0000000B-C48B-433E-AA98-E5A95178E234}"/>
            </c:ext>
          </c:extLst>
        </c:ser>
        <c:ser>
          <c:idx val="1"/>
          <c:order val="3"/>
          <c:tx>
            <c:strRef>
              <c:f>'Figure (25)'!$B$7</c:f>
              <c:strCache>
                <c:ptCount val="1"/>
                <c:pt idx="0">
                  <c:v>Netherlands</c:v>
                </c:pt>
              </c:strCache>
            </c:strRef>
          </c:tx>
          <c:spPr>
            <a:solidFill>
              <a:schemeClr val="accent2"/>
            </a:solidFill>
            <a:ln w="25400">
              <a:noFill/>
            </a:ln>
            <a:effectLst/>
          </c:spPr>
          <c:dLbls>
            <c:dLbl>
              <c:idx val="1"/>
              <c:layout>
                <c:manualLayout>
                  <c:x val="1.25565688256187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48B-433E-AA98-E5A95178E234}"/>
                </c:ext>
              </c:extLst>
            </c:dLbl>
            <c:dLbl>
              <c:idx val="8"/>
              <c:layout>
                <c:manualLayout>
                  <c:x val="-2.1022262588814601E-2"/>
                  <c:y val="-4.01652785398821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48B-433E-AA98-E5A95178E234}"/>
                </c:ext>
              </c:extLst>
            </c:dLbl>
            <c:dLbl>
              <c:idx val="10"/>
              <c:layout>
                <c:manualLayout>
                  <c:x val="-1.1300911943056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48B-433E-AA98-E5A95178E234}"/>
                </c:ext>
              </c:extLst>
            </c:dLbl>
            <c:dLbl>
              <c:idx val="11"/>
              <c:layout>
                <c:manualLayout>
                  <c:x val="-1.09850420824181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94-48C8-AE16-A196E78D83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(25)'!$C$7:$N$7</c:f>
              <c:numCache>
                <c:formatCode>0%</c:formatCode>
                <c:ptCount val="12"/>
                <c:pt idx="0">
                  <c:v>3.2371729327618656E-2</c:v>
                </c:pt>
                <c:pt idx="1">
                  <c:v>0.27901229790137566</c:v>
                </c:pt>
                <c:pt idx="2">
                  <c:v>3.0725085941177968E-2</c:v>
                </c:pt>
                <c:pt idx="3">
                  <c:v>8.9761485035661739E-2</c:v>
                </c:pt>
                <c:pt idx="4">
                  <c:v>6.1833559318705156E-2</c:v>
                </c:pt>
                <c:pt idx="5">
                  <c:v>9.243968462233039E-2</c:v>
                </c:pt>
                <c:pt idx="6">
                  <c:v>9.2715283682909419E-2</c:v>
                </c:pt>
                <c:pt idx="7">
                  <c:v>0.13543401555299528</c:v>
                </c:pt>
                <c:pt idx="8">
                  <c:v>9.2752459858269465E-2</c:v>
                </c:pt>
                <c:pt idx="9">
                  <c:v>5.8135873781249618E-2</c:v>
                </c:pt>
                <c:pt idx="10">
                  <c:v>6.6188503981418845E-2</c:v>
                </c:pt>
                <c:pt idx="11">
                  <c:v>6.3796987029989441E-2</c:v>
                </c:pt>
              </c:numCache>
            </c:numRef>
          </c:val>
          <c:extLst>
            <c:ext xmlns:c16="http://schemas.microsoft.com/office/drawing/2014/chart" uri="{C3380CC4-5D6E-409C-BE32-E72D297353CC}">
              <c16:uniqueId val="{0000000F-C48B-433E-AA98-E5A95178E234}"/>
            </c:ext>
          </c:extLst>
        </c:ser>
        <c:ser>
          <c:idx val="2"/>
          <c:order val="4"/>
          <c:tx>
            <c:strRef>
              <c:f>'Figure (25)'!$B$8</c:f>
              <c:strCache>
                <c:ptCount val="1"/>
                <c:pt idx="0">
                  <c:v>Germany</c:v>
                </c:pt>
              </c:strCache>
            </c:strRef>
          </c:tx>
          <c:spPr>
            <a:solidFill>
              <a:schemeClr val="accent3"/>
            </a:solidFill>
            <a:ln w="25400">
              <a:noFill/>
            </a:ln>
            <a:effectLst/>
          </c:spPr>
          <c:dLbls>
            <c:dLbl>
              <c:idx val="1"/>
              <c:layout>
                <c:manualLayout>
                  <c:x val="1.0045255060494978E-2"/>
                  <c:y val="2.49870736162471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48B-433E-AA98-E5A95178E234}"/>
                </c:ext>
              </c:extLst>
            </c:dLbl>
            <c:dLbl>
              <c:idx val="8"/>
              <c:layout>
                <c:manualLayout>
                  <c:x val="-2.5873553955464125E-2"/>
                  <c:y val="-4.01652785398818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48B-433E-AA98-E5A95178E234}"/>
                </c:ext>
              </c:extLst>
            </c:dLbl>
            <c:dLbl>
              <c:idx val="10"/>
              <c:layout>
                <c:manualLayout>
                  <c:x val="-1.38122257081807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48B-433E-AA98-E5A95178E234}"/>
                </c:ext>
              </c:extLst>
            </c:dLbl>
            <c:dLbl>
              <c:idx val="11"/>
              <c:layout>
                <c:manualLayout>
                  <c:x val="-1.34261625451775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94-48C8-AE16-A196E78D83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(25)'!$C$8:$N$8</c:f>
              <c:numCache>
                <c:formatCode>0%</c:formatCode>
                <c:ptCount val="12"/>
                <c:pt idx="0">
                  <c:v>6.2864363026238143E-2</c:v>
                </c:pt>
                <c:pt idx="1">
                  <c:v>6.838991625272671E-2</c:v>
                </c:pt>
                <c:pt idx="2">
                  <c:v>0.10373826354912587</c:v>
                </c:pt>
                <c:pt idx="3">
                  <c:v>0.14179936481674857</c:v>
                </c:pt>
                <c:pt idx="4">
                  <c:v>0.12399008332462473</c:v>
                </c:pt>
                <c:pt idx="5">
                  <c:v>0.12408531542569637</c:v>
                </c:pt>
                <c:pt idx="6">
                  <c:v>0.13219750429929886</c:v>
                </c:pt>
                <c:pt idx="7">
                  <c:v>7.8847591490201388E-2</c:v>
                </c:pt>
                <c:pt idx="8">
                  <c:v>7.8758521897301634E-2</c:v>
                </c:pt>
                <c:pt idx="9">
                  <c:v>6.8985219679754212E-2</c:v>
                </c:pt>
                <c:pt idx="10">
                  <c:v>0.10713421689145976</c:v>
                </c:pt>
                <c:pt idx="11">
                  <c:v>9.2373402869451116E-2</c:v>
                </c:pt>
              </c:numCache>
            </c:numRef>
          </c:val>
          <c:extLst>
            <c:ext xmlns:c16="http://schemas.microsoft.com/office/drawing/2014/chart" uri="{C3380CC4-5D6E-409C-BE32-E72D297353CC}">
              <c16:uniqueId val="{00000013-C48B-433E-AA98-E5A95178E234}"/>
            </c:ext>
          </c:extLst>
        </c:ser>
        <c:ser>
          <c:idx val="3"/>
          <c:order val="5"/>
          <c:tx>
            <c:strRef>
              <c:f>'Figure (25)'!$B$9</c:f>
              <c:strCache>
                <c:ptCount val="1"/>
                <c:pt idx="0">
                  <c:v>France</c:v>
                </c:pt>
              </c:strCache>
            </c:strRef>
          </c:tx>
          <c:spPr>
            <a:solidFill>
              <a:schemeClr val="accent4"/>
            </a:solidFill>
            <a:ln w="25400">
              <a:noFill/>
            </a:ln>
            <a:effectLst/>
          </c:spPr>
          <c:dLbls>
            <c:dLbl>
              <c:idx val="4"/>
              <c:delete val="1"/>
              <c:extLst>
                <c:ext xmlns:c15="http://schemas.microsoft.com/office/drawing/2012/chart" uri="{CE6537A1-D6FC-4f65-9D91-7224C49458BB}"/>
                <c:ext xmlns:c16="http://schemas.microsoft.com/office/drawing/2014/chart" uri="{C3380CC4-5D6E-409C-BE32-E72D297353CC}">
                  <c16:uniqueId val="{00000014-C48B-433E-AA98-E5A95178E234}"/>
                </c:ext>
              </c:extLst>
            </c:dLbl>
            <c:dLbl>
              <c:idx val="5"/>
              <c:delete val="1"/>
              <c:extLst>
                <c:ext xmlns:c15="http://schemas.microsoft.com/office/drawing/2012/chart" uri="{CE6537A1-D6FC-4f65-9D91-7224C49458BB}"/>
                <c:ext xmlns:c16="http://schemas.microsoft.com/office/drawing/2014/chart" uri="{C3380CC4-5D6E-409C-BE32-E72D297353CC}">
                  <c16:uniqueId val="{00000015-C48B-433E-AA98-E5A95178E234}"/>
                </c:ext>
              </c:extLst>
            </c:dLbl>
            <c:dLbl>
              <c:idx val="6"/>
              <c:delete val="1"/>
              <c:extLst>
                <c:ext xmlns:c15="http://schemas.microsoft.com/office/drawing/2012/chart" uri="{CE6537A1-D6FC-4f65-9D91-7224C49458BB}"/>
                <c:ext xmlns:c16="http://schemas.microsoft.com/office/drawing/2014/chart" uri="{C3380CC4-5D6E-409C-BE32-E72D297353CC}">
                  <c16:uniqueId val="{00000016-C48B-433E-AA98-E5A95178E234}"/>
                </c:ext>
              </c:extLst>
            </c:dLbl>
            <c:dLbl>
              <c:idx val="7"/>
              <c:delete val="1"/>
              <c:extLst>
                <c:ext xmlns:c15="http://schemas.microsoft.com/office/drawing/2012/chart" uri="{CE6537A1-D6FC-4f65-9D91-7224C49458BB}"/>
                <c:ext xmlns:c16="http://schemas.microsoft.com/office/drawing/2014/chart" uri="{C3380CC4-5D6E-409C-BE32-E72D297353CC}">
                  <c16:uniqueId val="{00000017-C48B-433E-AA98-E5A95178E234}"/>
                </c:ext>
              </c:extLst>
            </c:dLbl>
            <c:dLbl>
              <c:idx val="8"/>
              <c:delete val="1"/>
              <c:extLst>
                <c:ext xmlns:c15="http://schemas.microsoft.com/office/drawing/2012/chart" uri="{CE6537A1-D6FC-4f65-9D91-7224C49458BB}"/>
                <c:ext xmlns:c16="http://schemas.microsoft.com/office/drawing/2014/chart" uri="{C3380CC4-5D6E-409C-BE32-E72D297353CC}">
                  <c16:uniqueId val="{00000018-C48B-433E-AA98-E5A95178E234}"/>
                </c:ext>
              </c:extLst>
            </c:dLbl>
            <c:dLbl>
              <c:idx val="11"/>
              <c:layout>
                <c:manualLayout>
                  <c:x val="-1.5867283007937279E-2"/>
                  <c:y val="-1.105318653775019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94-48C8-AE16-A196E78D83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(25)'!$C$9:$N$9</c:f>
              <c:numCache>
                <c:formatCode>0%</c:formatCode>
                <c:ptCount val="12"/>
                <c:pt idx="0">
                  <c:v>0</c:v>
                </c:pt>
                <c:pt idx="1">
                  <c:v>2.1535701261312279E-3</c:v>
                </c:pt>
                <c:pt idx="2">
                  <c:v>1.7195850545899075E-2</c:v>
                </c:pt>
                <c:pt idx="3">
                  <c:v>2.1469025610899462E-2</c:v>
                </c:pt>
                <c:pt idx="4">
                  <c:v>2.1452692356459396E-2</c:v>
                </c:pt>
                <c:pt idx="5">
                  <c:v>1.2892966888918144E-2</c:v>
                </c:pt>
                <c:pt idx="6">
                  <c:v>1.1458450127343324E-2</c:v>
                </c:pt>
                <c:pt idx="7">
                  <c:v>1.6568690875966213E-2</c:v>
                </c:pt>
                <c:pt idx="8">
                  <c:v>1.8703319811163858E-2</c:v>
                </c:pt>
                <c:pt idx="9">
                  <c:v>2.0646328454787942E-2</c:v>
                </c:pt>
                <c:pt idx="10">
                  <c:v>3.1868176166452516E-2</c:v>
                </c:pt>
                <c:pt idx="11">
                  <c:v>2.1142117188725863E-2</c:v>
                </c:pt>
              </c:numCache>
            </c:numRef>
          </c:val>
          <c:extLst>
            <c:ext xmlns:c16="http://schemas.microsoft.com/office/drawing/2014/chart" uri="{C3380CC4-5D6E-409C-BE32-E72D297353CC}">
              <c16:uniqueId val="{00000019-C48B-433E-AA98-E5A95178E234}"/>
            </c:ext>
          </c:extLst>
        </c:ser>
        <c:ser>
          <c:idx val="4"/>
          <c:order val="6"/>
          <c:tx>
            <c:strRef>
              <c:f>'Figure (25)'!$B$10</c:f>
              <c:strCache>
                <c:ptCount val="1"/>
                <c:pt idx="0">
                  <c:v>Nordics</c:v>
                </c:pt>
              </c:strCache>
            </c:strRef>
          </c:tx>
          <c:spPr>
            <a:solidFill>
              <a:schemeClr val="accent5"/>
            </a:solidFill>
            <a:ln w="25400">
              <a:noFill/>
            </a:ln>
            <a:effectLst/>
          </c:spPr>
          <c:dLbls>
            <c:dLbl>
              <c:idx val="1"/>
              <c:layout>
                <c:manualLayout>
                  <c:x val="7.53394129537123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48B-433E-AA98-E5A95178E234}"/>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C48B-433E-AA98-E5A95178E234}"/>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C48B-433E-AA98-E5A95178E234}"/>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D-C48B-433E-AA98-E5A95178E234}"/>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E-C48B-433E-AA98-E5A95178E234}"/>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F-C48B-433E-AA98-E5A95178E234}"/>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0-C48B-433E-AA98-E5A95178E234}"/>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(25)'!$C$10:$N$10</c:f>
              <c:numCache>
                <c:formatCode>0%</c:formatCode>
                <c:ptCount val="12"/>
                <c:pt idx="0">
                  <c:v>4.593063717033552E-3</c:v>
                </c:pt>
                <c:pt idx="1">
                  <c:v>1.0471359728852712E-2</c:v>
                </c:pt>
                <c:pt idx="2">
                  <c:v>3.5107894633422218E-2</c:v>
                </c:pt>
                <c:pt idx="3">
                  <c:v>3.8910339824056767E-3</c:v>
                </c:pt>
                <c:pt idx="4">
                  <c:v>1.6495848273175699E-3</c:v>
                </c:pt>
                <c:pt idx="5">
                  <c:v>7.7131009964608701E-3</c:v>
                </c:pt>
                <c:pt idx="6">
                  <c:v>8.1469532835574676E-3</c:v>
                </c:pt>
                <c:pt idx="7">
                  <c:v>3.0668333355092421E-3</c:v>
                </c:pt>
                <c:pt idx="8">
                  <c:v>9.8009542521453764E-3</c:v>
                </c:pt>
                <c:pt idx="9">
                  <c:v>4.279150836362584E-3</c:v>
                </c:pt>
                <c:pt idx="10">
                  <c:v>4.579569486809992E-3</c:v>
                </c:pt>
                <c:pt idx="11">
                  <c:v>8.2320468356744045E-3</c:v>
                </c:pt>
              </c:numCache>
            </c:numRef>
          </c:val>
          <c:extLst xmlns:c15="http://schemas.microsoft.com/office/drawing/2012/chart">
            <c:ext xmlns:c16="http://schemas.microsoft.com/office/drawing/2014/chart" uri="{C3380CC4-5D6E-409C-BE32-E72D297353CC}">
              <c16:uniqueId val="{00000021-C48B-433E-AA98-E5A95178E234}"/>
            </c:ext>
          </c:extLst>
        </c:ser>
        <c:dLbls>
          <c:showLegendKey val="0"/>
          <c:showVal val="1"/>
          <c:showCatName val="0"/>
          <c:showSerName val="0"/>
          <c:showPercent val="0"/>
          <c:showBubbleSize val="0"/>
        </c:dLbls>
        <c:axId val="269303352"/>
        <c:axId val="269303744"/>
        <c:extLst/>
      </c:areaChart>
      <c:catAx>
        <c:axId val="2693033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303744"/>
        <c:crosses val="autoZero"/>
        <c:auto val="1"/>
        <c:lblAlgn val="ctr"/>
        <c:lblOffset val="100"/>
        <c:noMultiLvlLbl val="0"/>
      </c:catAx>
      <c:valAx>
        <c:axId val="269303744"/>
        <c:scaling>
          <c:orientation val="minMax"/>
        </c:scaling>
        <c:delete val="0"/>
        <c:axPos val="l"/>
        <c:majorGridlines>
          <c:spPr>
            <a:ln w="9525" cap="flat" cmpd="sng" algn="ctr">
              <a:solidFill>
                <a:schemeClr val="tx1">
                  <a:lumMod val="15000"/>
                  <a:lumOff val="85000"/>
                </a:schemeClr>
              </a:solidFill>
              <a:round/>
            </a:ln>
            <a:effectLst/>
          </c:spPr>
        </c:majorGridlines>
        <c:title>
          <c:tx>
            <c:strRef>
              <c:f>'Figure (25)'!$B$4</c:f>
              <c:strCache>
                <c:ptCount val="1"/>
                <c:pt idx="0">
                  <c:v>% of total capital raised</c:v>
                </c:pt>
              </c:strCache>
            </c:strRef>
          </c:tx>
          <c:layout>
            <c:manualLayout>
              <c:xMode val="edge"/>
              <c:yMode val="edge"/>
              <c:x val="0"/>
              <c:y val="0.38604654914740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30335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(26)'!$B$1:$C$1</c:f>
          <c:strCache>
            <c:ptCount val="2"/>
            <c:pt idx="0">
              <c:v>Figure (26)</c:v>
            </c:pt>
            <c:pt idx="1">
              <c:v>Capital raised for European non-listed real estate funds by sector strategy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percentStacked"/>
        <c:varyColors val="0"/>
        <c:ser>
          <c:idx val="6"/>
          <c:order val="0"/>
          <c:tx>
            <c:strRef>
              <c:f>'Figure (26)'!$B$13</c:f>
              <c:strCache>
                <c:ptCount val="1"/>
                <c:pt idx="0">
                  <c:v>Other</c:v>
                </c:pt>
              </c:strCache>
            </c:strRef>
          </c:tx>
          <c:spPr>
            <a:solidFill>
              <a:schemeClr val="accent1">
                <a:lumMod val="60000"/>
              </a:schemeClr>
            </a:solidFill>
            <a:ln w="25400">
              <a:noFill/>
            </a:ln>
            <a:effectLst/>
          </c:spPr>
          <c:val>
            <c:numRef>
              <c:f>'Figure (26)'!$C$13:$N$13</c:f>
              <c:numCache>
                <c:formatCode>0%</c:formatCode>
                <c:ptCount val="12"/>
                <c:pt idx="0">
                  <c:v>4.8117367588405404E-3</c:v>
                </c:pt>
                <c:pt idx="1">
                  <c:v>1.4041311564715527E-2</c:v>
                </c:pt>
                <c:pt idx="2">
                  <c:v>8.747073479758484E-3</c:v>
                </c:pt>
                <c:pt idx="3">
                  <c:v>1.3112644064195695E-2</c:v>
                </c:pt>
                <c:pt idx="4">
                  <c:v>4.3500265817469335E-3</c:v>
                </c:pt>
                <c:pt idx="5">
                  <c:v>8.7556810552465187E-3</c:v>
                </c:pt>
                <c:pt idx="6">
                  <c:v>6.3086768637150847E-3</c:v>
                </c:pt>
                <c:pt idx="7">
                  <c:v>1.1787921660223534E-2</c:v>
                </c:pt>
                <c:pt idx="8">
                  <c:v>0</c:v>
                </c:pt>
                <c:pt idx="9">
                  <c:v>4.543768405910093E-3</c:v>
                </c:pt>
                <c:pt idx="10">
                  <c:v>7.5937513522169754E-3</c:v>
                </c:pt>
                <c:pt idx="11">
                  <c:v>9.3940295144398465E-3</c:v>
                </c:pt>
              </c:numCache>
            </c:numRef>
          </c:val>
          <c:extLst>
            <c:ext xmlns:c16="http://schemas.microsoft.com/office/drawing/2014/chart" uri="{C3380CC4-5D6E-409C-BE32-E72D297353CC}">
              <c16:uniqueId val="{00000002-DF82-47E1-8A55-666217DE33DD}"/>
            </c:ext>
          </c:extLst>
        </c:ser>
        <c:ser>
          <c:idx val="9"/>
          <c:order val="1"/>
          <c:tx>
            <c:strRef>
              <c:f>'Figure (26)'!$B$14</c:f>
              <c:strCache>
                <c:ptCount val="1"/>
                <c:pt idx="0">
                  <c:v>Multi sector</c:v>
                </c:pt>
              </c:strCache>
            </c:strRef>
          </c:tx>
          <c:spPr>
            <a:solidFill>
              <a:srgbClr val="002060"/>
            </a:solidFill>
            <a:ln w="25400">
              <a:noFill/>
            </a:ln>
            <a:effectLst/>
          </c:spPr>
          <c:dLbls>
            <c:dLbl>
              <c:idx val="11"/>
              <c:layout>
                <c:manualLayout>
                  <c:x val="-1.64898312873525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50-426E-8180-D8F14535A74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(26)'!$C$14:$N$14</c:f>
              <c:numCache>
                <c:formatCode>0%</c:formatCode>
                <c:ptCount val="12"/>
                <c:pt idx="0">
                  <c:v>0.77797330266710762</c:v>
                </c:pt>
                <c:pt idx="1">
                  <c:v>0.5948088067597278</c:v>
                </c:pt>
                <c:pt idx="2">
                  <c:v>0.76546325252921943</c:v>
                </c:pt>
                <c:pt idx="3">
                  <c:v>0.69490155338053938</c:v>
                </c:pt>
                <c:pt idx="4">
                  <c:v>0.68002153436176116</c:v>
                </c:pt>
                <c:pt idx="5">
                  <c:v>0.68443979339869709</c:v>
                </c:pt>
                <c:pt idx="6">
                  <c:v>0.67070788764456568</c:v>
                </c:pt>
                <c:pt idx="7">
                  <c:v>0.60271720188825684</c:v>
                </c:pt>
                <c:pt idx="8">
                  <c:v>0.73594363747287783</c:v>
                </c:pt>
                <c:pt idx="9">
                  <c:v>0.6816029227443271</c:v>
                </c:pt>
                <c:pt idx="10">
                  <c:v>0.73035986976513512</c:v>
                </c:pt>
                <c:pt idx="11">
                  <c:v>0.66865572460879608</c:v>
                </c:pt>
              </c:numCache>
            </c:numRef>
          </c:val>
          <c:extLst>
            <c:ext xmlns:c16="http://schemas.microsoft.com/office/drawing/2014/chart" uri="{C3380CC4-5D6E-409C-BE32-E72D297353CC}">
              <c16:uniqueId val="{00000003-DF82-47E1-8A55-666217DE33DD}"/>
            </c:ext>
          </c:extLst>
        </c:ser>
        <c:ser>
          <c:idx val="7"/>
          <c:order val="2"/>
          <c:tx>
            <c:strRef>
              <c:f>'Figure (26)'!$B$12</c:f>
              <c:strCache>
                <c:ptCount val="1"/>
                <c:pt idx="0">
                  <c:v>Health Care</c:v>
                </c:pt>
              </c:strCache>
            </c:strRef>
          </c:tx>
          <c:spPr>
            <a:solidFill>
              <a:schemeClr val="accent2">
                <a:lumMod val="60000"/>
              </a:schemeClr>
            </a:solidFill>
            <a:ln w="25400">
              <a:noFill/>
            </a:ln>
            <a:effectLst/>
          </c:spPr>
          <c:dLbls>
            <c:dLbl>
              <c:idx val="1"/>
              <c:layout>
                <c:manualLayout>
                  <c:x val="1.1356046021494223E-2"/>
                  <c:y val="-9.736995363569930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9B-4DFA-A6BA-3D5B883A2B17}"/>
                </c:ext>
              </c:extLst>
            </c:dLbl>
            <c:dLbl>
              <c:idx val="10"/>
              <c:layout>
                <c:manualLayout>
                  <c:x val="-1.7664960477879903E-2"/>
                  <c:y val="-9.736995363569930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9B-4DFA-A6BA-3D5B883A2B17}"/>
                </c:ext>
              </c:extLst>
            </c:dLbl>
            <c:dLbl>
              <c:idx val="11"/>
              <c:layout>
                <c:manualLayout>
                  <c:x val="-1.64898312873525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50-426E-8180-D8F14535A74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(26)'!$C$12:$N$12</c:f>
              <c:numCache>
                <c:formatCode>0%</c:formatCode>
                <c:ptCount val="12"/>
                <c:pt idx="0">
                  <c:v>5.8577905698545714E-3</c:v>
                </c:pt>
                <c:pt idx="1">
                  <c:v>3.127739610727849E-3</c:v>
                </c:pt>
                <c:pt idx="2">
                  <c:v>8.52555761179399E-3</c:v>
                </c:pt>
                <c:pt idx="3">
                  <c:v>8.1786905267017262E-3</c:v>
                </c:pt>
                <c:pt idx="4">
                  <c:v>8.020767867925431E-3</c:v>
                </c:pt>
                <c:pt idx="5">
                  <c:v>6.6110689951761406E-3</c:v>
                </c:pt>
                <c:pt idx="6">
                  <c:v>3.8254950511653497E-3</c:v>
                </c:pt>
                <c:pt idx="7">
                  <c:v>6.7294323871514858E-3</c:v>
                </c:pt>
                <c:pt idx="8">
                  <c:v>1.2947196372574533E-2</c:v>
                </c:pt>
                <c:pt idx="9">
                  <c:v>1.196716288780701E-2</c:v>
                </c:pt>
                <c:pt idx="10">
                  <c:v>2.4607266988347486E-2</c:v>
                </c:pt>
                <c:pt idx="11">
                  <c:v>2.2599912915456093E-2</c:v>
                </c:pt>
              </c:numCache>
            </c:numRef>
          </c:val>
          <c:extLst>
            <c:ext xmlns:c16="http://schemas.microsoft.com/office/drawing/2014/chart" uri="{C3380CC4-5D6E-409C-BE32-E72D297353CC}">
              <c16:uniqueId val="{00000002-F79B-4DFA-A6BA-3D5B883A2B17}"/>
            </c:ext>
          </c:extLst>
        </c:ser>
        <c:ser>
          <c:idx val="8"/>
          <c:order val="3"/>
          <c:tx>
            <c:strRef>
              <c:f>'Figure (26)'!$B$6</c:f>
              <c:strCache>
                <c:ptCount val="1"/>
                <c:pt idx="0">
                  <c:v>Office</c:v>
                </c:pt>
              </c:strCache>
            </c:strRef>
          </c:tx>
          <c:spPr>
            <a:solidFill>
              <a:schemeClr val="accent3">
                <a:lumMod val="60000"/>
              </a:schemeClr>
            </a:solidFill>
            <a:ln w="25400">
              <a:noFill/>
            </a:ln>
            <a:effectLst/>
          </c:spPr>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(26)'!$C$6:$N$6</c:f>
              <c:numCache>
                <c:formatCode>0%</c:formatCode>
                <c:ptCount val="12"/>
                <c:pt idx="0">
                  <c:v>5.34055772169722E-2</c:v>
                </c:pt>
                <c:pt idx="1">
                  <c:v>3.4903307343055488E-2</c:v>
                </c:pt>
                <c:pt idx="2">
                  <c:v>5.5036096042800645E-2</c:v>
                </c:pt>
                <c:pt idx="3">
                  <c:v>5.5332852279965754E-2</c:v>
                </c:pt>
                <c:pt idx="4">
                  <c:v>0.12419520813797487</c:v>
                </c:pt>
                <c:pt idx="5">
                  <c:v>5.1120077125485552E-2</c:v>
                </c:pt>
                <c:pt idx="6">
                  <c:v>5.3838337886516353E-2</c:v>
                </c:pt>
                <c:pt idx="7">
                  <c:v>1.7691398157826221E-2</c:v>
                </c:pt>
                <c:pt idx="8">
                  <c:v>4.8673849996985624E-2</c:v>
                </c:pt>
                <c:pt idx="9">
                  <c:v>3.1888827484712681E-2</c:v>
                </c:pt>
                <c:pt idx="10">
                  <c:v>4.4896672327459829E-2</c:v>
                </c:pt>
                <c:pt idx="11">
                  <c:v>4.364942073743365E-2</c:v>
                </c:pt>
              </c:numCache>
            </c:numRef>
          </c:val>
          <c:extLst>
            <c:ext xmlns:c16="http://schemas.microsoft.com/office/drawing/2014/chart" uri="{C3380CC4-5D6E-409C-BE32-E72D297353CC}">
              <c16:uniqueId val="{00000003-F79B-4DFA-A6BA-3D5B883A2B17}"/>
            </c:ext>
          </c:extLst>
        </c:ser>
        <c:ser>
          <c:idx val="0"/>
          <c:order val="4"/>
          <c:tx>
            <c:strRef>
              <c:f>'Figure (26)'!$B$7</c:f>
              <c:strCache>
                <c:ptCount val="1"/>
                <c:pt idx="0">
                  <c:v>Industrial / Logistics</c:v>
                </c:pt>
              </c:strCache>
            </c:strRef>
          </c:tx>
          <c:spPr>
            <a:solidFill>
              <a:schemeClr val="accent1"/>
            </a:solidFill>
            <a:ln>
              <a:noFill/>
            </a:ln>
            <a:effectLst/>
          </c:spPr>
          <c:dLbls>
            <c:dLbl>
              <c:idx val="1"/>
              <c:layout>
                <c:manualLayout>
                  <c:x val="8.8324802389399514E-3"/>
                  <c:y val="5.31114973427523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9B-4DFA-A6BA-3D5B883A2B17}"/>
                </c:ext>
              </c:extLst>
            </c:dLbl>
            <c:dLbl>
              <c:idx val="8"/>
              <c:layout>
                <c:manualLayout>
                  <c:x val="-2.3804863314831233E-2"/>
                  <c:y val="4.59156410365799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9B-4DFA-A6BA-3D5B883A2B17}"/>
                </c:ext>
              </c:extLst>
            </c:dLbl>
            <c:dLbl>
              <c:idx val="10"/>
              <c:layout>
                <c:manualLayout>
                  <c:x val="-1.38796118040485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79B-4DFA-A6BA-3D5B883A2B17}"/>
                </c:ext>
              </c:extLst>
            </c:dLbl>
            <c:dLbl>
              <c:idx val="11"/>
              <c:layout>
                <c:manualLayout>
                  <c:x val="-1.2684485605655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50-426E-8180-D8F14535A74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(26)'!$C$7:$N$7</c:f>
              <c:numCache>
                <c:formatCode>0%</c:formatCode>
                <c:ptCount val="12"/>
                <c:pt idx="0">
                  <c:v>8.0792893867451449E-2</c:v>
                </c:pt>
                <c:pt idx="1">
                  <c:v>1.0071591452546215E-2</c:v>
                </c:pt>
                <c:pt idx="2">
                  <c:v>3.6315410957144661E-2</c:v>
                </c:pt>
                <c:pt idx="3">
                  <c:v>6.392177744976435E-2</c:v>
                </c:pt>
                <c:pt idx="4">
                  <c:v>4.8532496982064174E-2</c:v>
                </c:pt>
                <c:pt idx="5">
                  <c:v>2.6120490864474554E-2</c:v>
                </c:pt>
                <c:pt idx="6">
                  <c:v>4.8587656843451628E-2</c:v>
                </c:pt>
                <c:pt idx="7">
                  <c:v>0.15441570944068483</c:v>
                </c:pt>
                <c:pt idx="8">
                  <c:v>4.9936647582081217E-2</c:v>
                </c:pt>
                <c:pt idx="9">
                  <c:v>9.1640585829566218E-2</c:v>
                </c:pt>
                <c:pt idx="10">
                  <c:v>6.1933044776949518E-2</c:v>
                </c:pt>
                <c:pt idx="11">
                  <c:v>0.10502872940096265</c:v>
                </c:pt>
              </c:numCache>
            </c:numRef>
          </c:val>
          <c:extLst>
            <c:ext xmlns:c16="http://schemas.microsoft.com/office/drawing/2014/chart" uri="{C3380CC4-5D6E-409C-BE32-E72D297353CC}">
              <c16:uniqueId val="{00000007-F79B-4DFA-A6BA-3D5B883A2B17}"/>
            </c:ext>
          </c:extLst>
        </c:ser>
        <c:ser>
          <c:idx val="1"/>
          <c:order val="5"/>
          <c:tx>
            <c:strRef>
              <c:f>'Figure (26)'!$B$8</c:f>
              <c:strCache>
                <c:ptCount val="1"/>
                <c:pt idx="0">
                  <c:v>Retail</c:v>
                </c:pt>
              </c:strCache>
            </c:strRef>
          </c:tx>
          <c:spPr>
            <a:solidFill>
              <a:schemeClr val="accent2"/>
            </a:solidFill>
            <a:ln>
              <a:noFill/>
            </a:ln>
            <a:effectLst/>
          </c:spPr>
          <c:dLbls>
            <c:dLbl>
              <c:idx val="1"/>
              <c:layout>
                <c:manualLayout>
                  <c:x val="1.1356046021494223E-2"/>
                  <c:y val="-2.65557486713761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9B-4DFA-A6BA-3D5B883A2B17}"/>
                </c:ext>
              </c:extLst>
            </c:dLbl>
            <c:dLbl>
              <c:idx val="8"/>
              <c:layout>
                <c:manualLayout>
                  <c:x val="-2.21045159352004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79B-4DFA-A6BA-3D5B883A2B17}"/>
                </c:ext>
              </c:extLst>
            </c:dLbl>
            <c:dLbl>
              <c:idx val="10"/>
              <c:layout>
                <c:manualLayout>
                  <c:x val="-1.2617828912771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79B-4DFA-A6BA-3D5B883A2B17}"/>
                </c:ext>
              </c:extLst>
            </c:dLbl>
            <c:dLbl>
              <c:idx val="11"/>
              <c:layout>
                <c:manualLayout>
                  <c:x val="-1.3952934166221481E-2"/>
                  <c:y val="-2.504041576825237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50-426E-8180-D8F14535A74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(26)'!$C$8:$N$8</c:f>
              <c:numCache>
                <c:formatCode>0%</c:formatCode>
                <c:ptCount val="12"/>
                <c:pt idx="0">
                  <c:v>3.8009432884803629E-2</c:v>
                </c:pt>
                <c:pt idx="1">
                  <c:v>0.14039233844597784</c:v>
                </c:pt>
                <c:pt idx="2">
                  <c:v>4.0016863052197524E-2</c:v>
                </c:pt>
                <c:pt idx="3">
                  <c:v>3.5659656120141305E-2</c:v>
                </c:pt>
                <c:pt idx="4">
                  <c:v>4.203632093331662E-2</c:v>
                </c:pt>
                <c:pt idx="5">
                  <c:v>0.10332848393405807</c:v>
                </c:pt>
                <c:pt idx="6">
                  <c:v>0.13112485532627252</c:v>
                </c:pt>
                <c:pt idx="7">
                  <c:v>6.8424695689597317E-2</c:v>
                </c:pt>
                <c:pt idx="8">
                  <c:v>3.6247557974331546E-2</c:v>
                </c:pt>
                <c:pt idx="9">
                  <c:v>5.4406094575983367E-2</c:v>
                </c:pt>
                <c:pt idx="10">
                  <c:v>1.7752208039513089E-2</c:v>
                </c:pt>
                <c:pt idx="11">
                  <c:v>1.5872763883853586E-2</c:v>
                </c:pt>
              </c:numCache>
            </c:numRef>
          </c:val>
          <c:extLst>
            <c:ext xmlns:c16="http://schemas.microsoft.com/office/drawing/2014/chart" uri="{C3380CC4-5D6E-409C-BE32-E72D297353CC}">
              <c16:uniqueId val="{0000000B-F79B-4DFA-A6BA-3D5B883A2B17}"/>
            </c:ext>
          </c:extLst>
        </c:ser>
        <c:ser>
          <c:idx val="2"/>
          <c:order val="6"/>
          <c:tx>
            <c:strRef>
              <c:f>'Figure (26)'!$B$9</c:f>
              <c:strCache>
                <c:ptCount val="1"/>
                <c:pt idx="0">
                  <c:v>Residential</c:v>
                </c:pt>
              </c:strCache>
            </c:strRef>
          </c:tx>
          <c:spPr>
            <a:solidFill>
              <a:schemeClr val="accent3"/>
            </a:solidFill>
            <a:ln>
              <a:noFill/>
            </a:ln>
            <a:effectLst/>
          </c:spPr>
          <c:dLbls>
            <c:dLbl>
              <c:idx val="1"/>
              <c:layout>
                <c:manualLayout>
                  <c:x val="1.38796118040484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79B-4DFA-A6BA-3D5B883A2B17}"/>
                </c:ext>
              </c:extLst>
            </c:dLbl>
            <c:dLbl>
              <c:idx val="8"/>
              <c:layout>
                <c:manualLayout>
                  <c:x val="-2.21045159352004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79B-4DFA-A6BA-3D5B883A2B17}"/>
                </c:ext>
              </c:extLst>
            </c:dLbl>
            <c:dLbl>
              <c:idx val="10"/>
              <c:layout>
                <c:manualLayout>
                  <c:x val="-1.3879611804048588E-2"/>
                  <c:y val="-2.434248840892482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79B-4DFA-A6BA-3D5B883A2B17}"/>
                </c:ext>
              </c:extLst>
            </c:dLbl>
            <c:dLbl>
              <c:idx val="11"/>
              <c:layout>
                <c:manualLayout>
                  <c:x val="-1.64898312873525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50-426E-8180-D8F14535A74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(26)'!$C$9:$N$9</c:f>
              <c:numCache>
                <c:formatCode>0%</c:formatCode>
                <c:ptCount val="12"/>
                <c:pt idx="0">
                  <c:v>3.5009693142516077E-2</c:v>
                </c:pt>
                <c:pt idx="1">
                  <c:v>0.200053906410185</c:v>
                </c:pt>
                <c:pt idx="2">
                  <c:v>7.5918208866000342E-2</c:v>
                </c:pt>
                <c:pt idx="3">
                  <c:v>0.11771629538555617</c:v>
                </c:pt>
                <c:pt idx="4">
                  <c:v>4.1434868727961482E-2</c:v>
                </c:pt>
                <c:pt idx="5">
                  <c:v>8.943935474014976E-2</c:v>
                </c:pt>
                <c:pt idx="6">
                  <c:v>5.8055904067177748E-2</c:v>
                </c:pt>
                <c:pt idx="7">
                  <c:v>0.12349748079780606</c:v>
                </c:pt>
                <c:pt idx="8">
                  <c:v>0.10876682378059094</c:v>
                </c:pt>
                <c:pt idx="9">
                  <c:v>7.9691517022012673E-2</c:v>
                </c:pt>
                <c:pt idx="10">
                  <c:v>0.10027199099986048</c:v>
                </c:pt>
                <c:pt idx="11">
                  <c:v>0.12176830318438218</c:v>
                </c:pt>
              </c:numCache>
            </c:numRef>
          </c:val>
          <c:extLst>
            <c:ext xmlns:c16="http://schemas.microsoft.com/office/drawing/2014/chart" uri="{C3380CC4-5D6E-409C-BE32-E72D297353CC}">
              <c16:uniqueId val="{0000000F-F79B-4DFA-A6BA-3D5B883A2B17}"/>
            </c:ext>
          </c:extLst>
        </c:ser>
        <c:ser>
          <c:idx val="3"/>
          <c:order val="7"/>
          <c:tx>
            <c:strRef>
              <c:f>'Figure (26)'!$B$10</c:f>
              <c:strCache>
                <c:ptCount val="1"/>
                <c:pt idx="0">
                  <c:v>Hotel</c:v>
                </c:pt>
              </c:strCache>
            </c:strRef>
          </c:tx>
          <c:spPr>
            <a:solidFill>
              <a:schemeClr val="accent4"/>
            </a:solidFill>
            <a:ln>
              <a:noFill/>
            </a:ln>
            <a:effectLst/>
          </c:spPr>
          <c:dLbls>
            <c:dLbl>
              <c:idx val="8"/>
              <c:layout>
                <c:manualLayout>
                  <c:x val="-2.0404168555569629E-2"/>
                  <c:y val="-8.41777028057239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79B-4DFA-A6BA-3D5B883A2B17}"/>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(26)'!$C$10:$N$10</c:f>
              <c:numCache>
                <c:formatCode>0%</c:formatCode>
                <c:ptCount val="12"/>
                <c:pt idx="0">
                  <c:v>4.1395728924538445E-3</c:v>
                </c:pt>
                <c:pt idx="1">
                  <c:v>2.6009984130643182E-3</c:v>
                </c:pt>
                <c:pt idx="2">
                  <c:v>9.977537461084993E-3</c:v>
                </c:pt>
                <c:pt idx="3">
                  <c:v>9.5089466323745441E-3</c:v>
                </c:pt>
                <c:pt idx="4">
                  <c:v>3.9734450886803135E-2</c:v>
                </c:pt>
                <c:pt idx="5">
                  <c:v>7.3071639225674324E-3</c:v>
                </c:pt>
                <c:pt idx="6">
                  <c:v>2.4863838584944377E-2</c:v>
                </c:pt>
                <c:pt idx="7">
                  <c:v>1.0803054968717394E-2</c:v>
                </c:pt>
                <c:pt idx="8">
                  <c:v>6.2249485765875599E-3</c:v>
                </c:pt>
                <c:pt idx="9">
                  <c:v>3.1105098318839744E-2</c:v>
                </c:pt>
                <c:pt idx="10">
                  <c:v>6.2891196157650519E-3</c:v>
                </c:pt>
                <c:pt idx="11">
                  <c:v>6.351596486795597E-3</c:v>
                </c:pt>
              </c:numCache>
            </c:numRef>
          </c:val>
          <c:extLst>
            <c:ext xmlns:c16="http://schemas.microsoft.com/office/drawing/2014/chart" uri="{C3380CC4-5D6E-409C-BE32-E72D297353CC}">
              <c16:uniqueId val="{00000011-F79B-4DFA-A6BA-3D5B883A2B17}"/>
            </c:ext>
          </c:extLst>
        </c:ser>
        <c:ser>
          <c:idx val="4"/>
          <c:order val="8"/>
          <c:tx>
            <c:strRef>
              <c:f>'Figure (26)'!$B$11</c:f>
              <c:strCache>
                <c:ptCount val="1"/>
                <c:pt idx="0">
                  <c:v>Student Housing</c:v>
                </c:pt>
              </c:strCache>
            </c:strRef>
          </c:tx>
          <c:spPr>
            <a:solidFill>
              <a:schemeClr val="accent5"/>
            </a:solidFill>
            <a:ln>
              <a:noFill/>
            </a:ln>
            <a:effectLst/>
          </c:spPr>
          <c:dLbls>
            <c:dLbl>
              <c:idx val="1"/>
              <c:layout>
                <c:manualLayout>
                  <c:x val="1.0094263130217088E-2"/>
                  <c:y val="2.65557486713760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79B-4DFA-A6BA-3D5B883A2B17}"/>
                </c:ext>
              </c:extLst>
            </c:dLbl>
            <c:dLbl>
              <c:idx val="2"/>
              <c:delete val="1"/>
              <c:extLst>
                <c:ext xmlns:c15="http://schemas.microsoft.com/office/drawing/2012/chart" uri="{CE6537A1-D6FC-4f65-9D91-7224C49458BB}"/>
                <c:ext xmlns:c16="http://schemas.microsoft.com/office/drawing/2014/chart" uri="{C3380CC4-5D6E-409C-BE32-E72D297353CC}">
                  <c16:uniqueId val="{00000013-F79B-4DFA-A6BA-3D5B883A2B17}"/>
                </c:ext>
              </c:extLst>
            </c:dLbl>
            <c:dLbl>
              <c:idx val="10"/>
              <c:layout>
                <c:manualLayout>
                  <c:x val="-1.13560460214944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79B-4DFA-A6BA-3D5B883A2B17}"/>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(26)'!$C$5:$N$5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(26)'!$C$11:$N$11</c:f>
              <c:numCache>
                <c:formatCode>0%</c:formatCode>
                <c:ptCount val="12"/>
                <c:pt idx="0">
                  <c:v>0</c:v>
                </c:pt>
                <c:pt idx="1">
                  <c:v>0</c:v>
                </c:pt>
                <c:pt idx="2">
                  <c:v>0</c:v>
                </c:pt>
                <c:pt idx="3">
                  <c:v>1.6675841607611116E-3</c:v>
                </c:pt>
                <c:pt idx="4">
                  <c:v>1.1674325520446095E-2</c:v>
                </c:pt>
                <c:pt idx="5">
                  <c:v>2.2877885964144772E-2</c:v>
                </c:pt>
                <c:pt idx="6">
                  <c:v>2.6873477321912626E-3</c:v>
                </c:pt>
                <c:pt idx="7">
                  <c:v>3.9331050097363568E-3</c:v>
                </c:pt>
                <c:pt idx="8">
                  <c:v>1.2593382439707672E-3</c:v>
                </c:pt>
                <c:pt idx="9">
                  <c:v>1.3154022730841101E-2</c:v>
                </c:pt>
                <c:pt idx="10">
                  <c:v>6.2960761347523285E-3</c:v>
                </c:pt>
                <c:pt idx="11">
                  <c:v>6.6795192678802779E-3</c:v>
                </c:pt>
              </c:numCache>
            </c:numRef>
          </c:val>
          <c:extLst>
            <c:ext xmlns:c16="http://schemas.microsoft.com/office/drawing/2014/chart" uri="{C3380CC4-5D6E-409C-BE32-E72D297353CC}">
              <c16:uniqueId val="{00000015-F79B-4DFA-A6BA-3D5B883A2B17}"/>
            </c:ext>
          </c:extLst>
        </c:ser>
        <c:ser>
          <c:idx val="5"/>
          <c:order val="9"/>
          <c:tx>
            <c:strRef>
              <c:f>'Figure (26)'!$B$12</c:f>
              <c:strCache>
                <c:ptCount val="1"/>
                <c:pt idx="0">
                  <c:v>Health Care</c:v>
                </c:pt>
              </c:strCache>
            </c:strRef>
          </c:tx>
          <c:spPr>
            <a:solidFill>
              <a:schemeClr val="accent6"/>
            </a:solidFill>
            <a:ln w="25400">
              <a:noFill/>
            </a:ln>
            <a:effectLst/>
          </c:spPr>
          <c:val>
            <c:numRef>
              <c:f>'Figure (26)'!$C$12:$N$12</c:f>
              <c:numCache>
                <c:formatCode>0%</c:formatCode>
                <c:ptCount val="12"/>
                <c:pt idx="0">
                  <c:v>5.8577905698545714E-3</c:v>
                </c:pt>
                <c:pt idx="1">
                  <c:v>3.127739610727849E-3</c:v>
                </c:pt>
                <c:pt idx="2">
                  <c:v>8.52555761179399E-3</c:v>
                </c:pt>
                <c:pt idx="3">
                  <c:v>8.1786905267017262E-3</c:v>
                </c:pt>
                <c:pt idx="4">
                  <c:v>8.020767867925431E-3</c:v>
                </c:pt>
                <c:pt idx="5">
                  <c:v>6.6110689951761406E-3</c:v>
                </c:pt>
                <c:pt idx="6">
                  <c:v>3.8254950511653497E-3</c:v>
                </c:pt>
                <c:pt idx="7">
                  <c:v>6.7294323871514858E-3</c:v>
                </c:pt>
                <c:pt idx="8">
                  <c:v>1.2947196372574533E-2</c:v>
                </c:pt>
                <c:pt idx="9">
                  <c:v>1.196716288780701E-2</c:v>
                </c:pt>
                <c:pt idx="10">
                  <c:v>2.4607266988347486E-2</c:v>
                </c:pt>
                <c:pt idx="11">
                  <c:v>2.2599912915456093E-2</c:v>
                </c:pt>
              </c:numCache>
            </c:numRef>
          </c:val>
          <c:extLst>
            <c:ext xmlns:c16="http://schemas.microsoft.com/office/drawing/2014/chart" uri="{C3380CC4-5D6E-409C-BE32-E72D297353CC}">
              <c16:uniqueId val="{00000001-DF82-47E1-8A55-666217DE33DD}"/>
            </c:ext>
          </c:extLst>
        </c:ser>
        <c:dLbls>
          <c:showLegendKey val="0"/>
          <c:showVal val="0"/>
          <c:showCatName val="0"/>
          <c:showSerName val="0"/>
          <c:showPercent val="0"/>
          <c:showBubbleSize val="0"/>
        </c:dLbls>
        <c:axId val="154066328"/>
        <c:axId val="154067504"/>
      </c:areaChart>
      <c:catAx>
        <c:axId val="154066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54067504"/>
        <c:crosses val="autoZero"/>
        <c:auto val="1"/>
        <c:lblAlgn val="ctr"/>
        <c:lblOffset val="100"/>
        <c:noMultiLvlLbl val="0"/>
      </c:catAx>
      <c:valAx>
        <c:axId val="154067504"/>
        <c:scaling>
          <c:orientation val="minMax"/>
        </c:scaling>
        <c:delete val="0"/>
        <c:axPos val="l"/>
        <c:majorGridlines>
          <c:spPr>
            <a:ln w="9525" cap="flat" cmpd="sng" algn="ctr">
              <a:solidFill>
                <a:schemeClr val="tx1">
                  <a:lumMod val="15000"/>
                  <a:lumOff val="85000"/>
                </a:schemeClr>
              </a:solidFill>
              <a:round/>
            </a:ln>
            <a:effectLst/>
          </c:spPr>
        </c:majorGridlines>
        <c:title>
          <c:tx>
            <c:strRef>
              <c:f>'Figure (26)'!$B$4</c:f>
              <c:strCache>
                <c:ptCount val="1"/>
                <c:pt idx="0">
                  <c:v>% of total capital raised</c:v>
                </c:pt>
              </c:strCache>
            </c:strRef>
          </c:tx>
          <c:layout>
            <c:manualLayout>
              <c:xMode val="edge"/>
              <c:yMode val="edge"/>
              <c:x val="1.0988439982303254E-3"/>
              <c:y val="0.359834710363619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54066328"/>
        <c:crossesAt val="1"/>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'KeyFig (7)'!$B$1:$C$1</c:f>
          <c:strCache>
            <c:ptCount val="2"/>
            <c:pt idx="0">
              <c:v>KeyFig (7)</c:v>
            </c:pt>
            <c:pt idx="1">
              <c:v>Total equity raised by fund manager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'KeyFig (7)'!$D$5</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6D-4B06-AB03-E7FBDF5184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6D-4B06-AB03-E7FBDF5184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6D-4B06-AB03-E7FBDF5184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6D-4B06-AB03-E7FBDF51846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6D-4B06-AB03-E7FBDF51846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F8D-4A5B-942C-22E7CF2C54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'KeyFig (7)'!$B$6:$B$10</c:f>
              <c:strCache>
                <c:ptCount val="5"/>
                <c:pt idx="0">
                  <c:v>Asia Pacific</c:v>
                </c:pt>
                <c:pt idx="1">
                  <c:v>Europe</c:v>
                </c:pt>
                <c:pt idx="2">
                  <c:v>North America</c:v>
                </c:pt>
                <c:pt idx="3">
                  <c:v>South America</c:v>
                </c:pt>
                <c:pt idx="4">
                  <c:v>Africa</c:v>
                </c:pt>
              </c:strCache>
            </c:strRef>
          </c:cat>
          <c:val>
            <c:numRef>
              <c:f>'KeyFig (7)'!$D$6:$D$10</c:f>
              <c:numCache>
                <c:formatCode>0%</c:formatCode>
                <c:ptCount val="5"/>
                <c:pt idx="0">
                  <c:v>8.6005316966437539E-2</c:v>
                </c:pt>
                <c:pt idx="1">
                  <c:v>0.27608618225335446</c:v>
                </c:pt>
                <c:pt idx="2">
                  <c:v>0.63790850078020789</c:v>
                </c:pt>
                <c:pt idx="3">
                  <c:v>0</c:v>
                </c:pt>
                <c:pt idx="4">
                  <c:v>0</c:v>
                </c:pt>
              </c:numCache>
            </c:numRef>
          </c:val>
          <c:extLst>
            <c:ext xmlns:c16="http://schemas.microsoft.com/office/drawing/2014/chart" uri="{C3380CC4-5D6E-409C-BE32-E72D297353CC}">
              <c16:uniqueId val="{00000000-DF1D-45E7-B51C-55E16C462A4F}"/>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(27)'!$B$1:$C$1</c:f>
          <c:strCache>
            <c:ptCount val="2"/>
            <c:pt idx="0">
              <c:v>Figure (27)</c:v>
            </c:pt>
            <c:pt idx="1">
              <c:v>Capital raised for European non-listed real estate debt funds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14335546667937596"/>
          <c:y val="0.16898109884487475"/>
          <c:w val="0.8258495191991102"/>
          <c:h val="0.7529662576528886"/>
        </c:manualLayout>
      </c:layout>
      <c:barChart>
        <c:barDir val="col"/>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(27)'!$C$5:$D$5</c:f>
              <c:numCache>
                <c:formatCode>General</c:formatCode>
                <c:ptCount val="2"/>
                <c:pt idx="0">
                  <c:v>2020</c:v>
                </c:pt>
                <c:pt idx="1">
                  <c:v>2021</c:v>
                </c:pt>
              </c:numCache>
            </c:numRef>
          </c:cat>
          <c:val>
            <c:numRef>
              <c:f>'Figure (27)'!$C$6:$D$6</c:f>
              <c:numCache>
                <c:formatCode>0.0</c:formatCode>
                <c:ptCount val="2"/>
                <c:pt idx="0">
                  <c:v>9.6097125559519228</c:v>
                </c:pt>
                <c:pt idx="1">
                  <c:v>12.177147522345555</c:v>
                </c:pt>
              </c:numCache>
            </c:numRef>
          </c:val>
          <c:extLst>
            <c:ext xmlns:c16="http://schemas.microsoft.com/office/drawing/2014/chart" uri="{C3380CC4-5D6E-409C-BE32-E72D297353CC}">
              <c16:uniqueId val="{00000000-5EE0-4FC9-82D2-366BD041A7B4}"/>
            </c:ext>
          </c:extLst>
        </c:ser>
        <c:dLbls>
          <c:showLegendKey val="0"/>
          <c:showVal val="0"/>
          <c:showCatName val="0"/>
          <c:showSerName val="0"/>
          <c:showPercent val="0"/>
          <c:showBubbleSize val="0"/>
        </c:dLbls>
        <c:gapWidth val="150"/>
        <c:overlap val="100"/>
        <c:axId val="101586319"/>
        <c:axId val="101602543"/>
      </c:barChart>
      <c:catAx>
        <c:axId val="101586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01602543"/>
        <c:crosses val="autoZero"/>
        <c:auto val="1"/>
        <c:lblAlgn val="ctr"/>
        <c:lblOffset val="100"/>
        <c:noMultiLvlLbl val="0"/>
      </c:catAx>
      <c:valAx>
        <c:axId val="10160254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Capital raised  (in </a:t>
                </a:r>
                <a:r>
                  <a:rPr lang="en-GB"/>
                  <a:t>€ </a:t>
                </a:r>
                <a:r>
                  <a:rPr lang="en-US"/>
                  <a:t>billion)</a:t>
                </a:r>
              </a:p>
            </c:rich>
          </c:tx>
          <c:layout>
            <c:manualLayout>
              <c:xMode val="edge"/>
              <c:yMode val="edge"/>
              <c:x val="8.6886073263360668E-3"/>
              <c:y val="0.289306118882126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01586319"/>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(28)'!$B$1:$C$1</c:f>
          <c:strCache>
            <c:ptCount val="2"/>
            <c:pt idx="0">
              <c:v>Figure (28)</c:v>
            </c:pt>
            <c:pt idx="1">
              <c:v>Capital raised for European non-listed real estate  debt funds by source of capital</c:v>
            </c:pt>
          </c:strCache>
        </c:strRef>
      </c:tx>
      <c:layout>
        <c:manualLayout>
          <c:xMode val="edge"/>
          <c:yMode val="edge"/>
          <c:x val="0.12358906817690231"/>
          <c:y val="1.408254685265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300455970169271"/>
          <c:y val="0.27907058312726174"/>
          <c:w val="0.35944358075168681"/>
          <c:h val="0.7181626727880698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6C-4E05-88DE-EB390D745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6C-4E05-88DE-EB390D745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6C-4E05-88DE-EB390D745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6C-4E05-88DE-EB390D745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46C-4E05-88DE-EB390D745BF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46C-4E05-88DE-EB390D745BF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46C-4E05-88DE-EB390D745BF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46C-4E05-88DE-EB390D745BFA}"/>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(28)'!$B$6:$B$13</c:f>
              <c:strCache>
                <c:ptCount val="8"/>
                <c:pt idx="0">
                  <c:v>Pension funds</c:v>
                </c:pt>
                <c:pt idx="1">
                  <c:v>Insurance companies</c:v>
                </c:pt>
                <c:pt idx="2">
                  <c:v>Sovereign wealth funds</c:v>
                </c:pt>
                <c:pt idx="3">
                  <c:v>Government institutions</c:v>
                </c:pt>
                <c:pt idx="4">
                  <c:v>Charities, foundations, non-profit organisations </c:v>
                </c:pt>
                <c:pt idx="5">
                  <c:v>Funds of funds</c:v>
                </c:pt>
                <c:pt idx="6">
                  <c:v>High net worth individuals /Family offices</c:v>
                </c:pt>
                <c:pt idx="7">
                  <c:v>Other</c:v>
                </c:pt>
              </c:strCache>
            </c:strRef>
          </c:cat>
          <c:val>
            <c:numRef>
              <c:f>'Figure (28)'!$D$6:$D$13</c:f>
              <c:numCache>
                <c:formatCode>0%</c:formatCode>
                <c:ptCount val="8"/>
                <c:pt idx="0">
                  <c:v>0.36800383764049566</c:v>
                </c:pt>
                <c:pt idx="1">
                  <c:v>0.40218844573824136</c:v>
                </c:pt>
                <c:pt idx="2">
                  <c:v>4.9597041533384977E-2</c:v>
                </c:pt>
                <c:pt idx="3">
                  <c:v>4.5005202534248263E-3</c:v>
                </c:pt>
                <c:pt idx="4">
                  <c:v>0</c:v>
                </c:pt>
                <c:pt idx="5">
                  <c:v>0.1058988820399762</c:v>
                </c:pt>
                <c:pt idx="6">
                  <c:v>1.2318155764347979E-3</c:v>
                </c:pt>
                <c:pt idx="7">
                  <c:v>6.8579457218041998E-2</c:v>
                </c:pt>
              </c:numCache>
            </c:numRef>
          </c:val>
          <c:extLst>
            <c:ext xmlns:c16="http://schemas.microsoft.com/office/drawing/2014/chart" uri="{C3380CC4-5D6E-409C-BE32-E72D297353CC}">
              <c16:uniqueId val="{00000010-146C-4E05-88DE-EB390D745BFA}"/>
            </c:ext>
          </c:extLst>
        </c:ser>
        <c:dLbls>
          <c:showLegendKey val="0"/>
          <c:showVal val="0"/>
          <c:showCatName val="0"/>
          <c:showSerName val="0"/>
          <c:showPercent val="0"/>
          <c:showBubbleSize val="0"/>
          <c:showLeaderLines val="1"/>
        </c:dLbls>
        <c:firstSliceAng val="0"/>
        <c:holeSize val="55"/>
      </c:doughnutChart>
      <c:spPr>
        <a:noFill/>
        <a:ln>
          <a:noFill/>
        </a:ln>
        <a:effectLst/>
      </c:spPr>
    </c:plotArea>
    <c:legend>
      <c:legendPos val="t"/>
      <c:layout>
        <c:manualLayout>
          <c:xMode val="edge"/>
          <c:yMode val="edge"/>
          <c:x val="1.2475022549315805E-2"/>
          <c:y val="0.10211625689688771"/>
          <c:w val="0.97197971827939023"/>
          <c:h val="0.12823466695481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(1)'!$B$1:$C$1</c:f>
          <c:strCache>
            <c:ptCount val="2"/>
            <c:pt idx="0">
              <c:v>Additional Figure (1)</c:v>
            </c:pt>
            <c:pt idx="1">
              <c:v>Reasons why no capital was raised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8.6311210592771859E-2"/>
          <c:y val="0.20081878733454356"/>
          <c:w val="0.89249927640547544"/>
          <c:h val="0.67808225507153363"/>
        </c:manualLayout>
      </c:layout>
      <c:barChart>
        <c:barDir val="col"/>
        <c:grouping val="percentStacked"/>
        <c:varyColors val="0"/>
        <c:ser>
          <c:idx val="5"/>
          <c:order val="0"/>
          <c:tx>
            <c:strRef>
              <c:f>'Additional Figure (1)'!$B$12</c:f>
              <c:strCache>
                <c:ptCount val="1"/>
                <c:pt idx="0">
                  <c:v>Other</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(1)'!$C$5:$I$5</c:f>
              <c:numCache>
                <c:formatCode>General</c:formatCode>
                <c:ptCount val="7"/>
                <c:pt idx="0">
                  <c:v>2015</c:v>
                </c:pt>
                <c:pt idx="1">
                  <c:v>2016</c:v>
                </c:pt>
                <c:pt idx="2">
                  <c:v>2017</c:v>
                </c:pt>
                <c:pt idx="3">
                  <c:v>2018</c:v>
                </c:pt>
                <c:pt idx="4">
                  <c:v>2019</c:v>
                </c:pt>
                <c:pt idx="5">
                  <c:v>2020</c:v>
                </c:pt>
                <c:pt idx="6">
                  <c:v>2021</c:v>
                </c:pt>
              </c:numCache>
            </c:numRef>
          </c:cat>
          <c:val>
            <c:numRef>
              <c:f>'Additional Figure (1)'!$C$12:$I$12</c:f>
              <c:numCache>
                <c:formatCode>0%</c:formatCode>
                <c:ptCount val="7"/>
                <c:pt idx="0">
                  <c:v>0.93100000000000005</c:v>
                </c:pt>
                <c:pt idx="1">
                  <c:v>0.93054024255788303</c:v>
                </c:pt>
                <c:pt idx="2">
                  <c:v>0.80400000000000005</c:v>
                </c:pt>
                <c:pt idx="3">
                  <c:v>0.97435897435897434</c:v>
                </c:pt>
                <c:pt idx="4">
                  <c:v>0.83870967741935476</c:v>
                </c:pt>
                <c:pt idx="5">
                  <c:v>0.52500000000000002</c:v>
                </c:pt>
                <c:pt idx="6">
                  <c:v>0.5</c:v>
                </c:pt>
              </c:numCache>
            </c:numRef>
          </c:val>
          <c:extLst>
            <c:ext xmlns:c16="http://schemas.microsoft.com/office/drawing/2014/chart" uri="{C3380CC4-5D6E-409C-BE32-E72D297353CC}">
              <c16:uniqueId val="{00000012-BB9D-4C5B-8367-8A7B9427B5D3}"/>
            </c:ext>
          </c:extLst>
        </c:ser>
        <c:ser>
          <c:idx val="8"/>
          <c:order val="1"/>
          <c:tx>
            <c:strRef>
              <c:f>'Additional Figure (1)'!$B$6</c:f>
              <c:strCache>
                <c:ptCount val="1"/>
                <c:pt idx="0">
                  <c:v>Track record</c:v>
                </c:pt>
              </c:strCache>
            </c:strRef>
          </c:tx>
          <c:spPr>
            <a:solidFill>
              <a:schemeClr val="accent3">
                <a:lumMod val="60000"/>
              </a:schemeClr>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3-EE19-4128-89B5-562904788308}"/>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(1)'!$C$5:$I$5</c:f>
              <c:numCache>
                <c:formatCode>General</c:formatCode>
                <c:ptCount val="7"/>
                <c:pt idx="0">
                  <c:v>2015</c:v>
                </c:pt>
                <c:pt idx="1">
                  <c:v>2016</c:v>
                </c:pt>
                <c:pt idx="2">
                  <c:v>2017</c:v>
                </c:pt>
                <c:pt idx="3">
                  <c:v>2018</c:v>
                </c:pt>
                <c:pt idx="4">
                  <c:v>2019</c:v>
                </c:pt>
                <c:pt idx="5">
                  <c:v>2020</c:v>
                </c:pt>
                <c:pt idx="6">
                  <c:v>2021</c:v>
                </c:pt>
              </c:numCache>
            </c:numRef>
          </c:cat>
          <c:val>
            <c:numRef>
              <c:f>'Additional Figure (1)'!$C$6:$I$6</c:f>
              <c:numCache>
                <c:formatCode>0%</c:formatCode>
                <c:ptCount val="7"/>
                <c:pt idx="0">
                  <c:v>3.4500000000000003E-2</c:v>
                </c:pt>
                <c:pt idx="1">
                  <c:v>6.9459757442116868E-2</c:v>
                </c:pt>
                <c:pt idx="2">
                  <c:v>9.8000000000000004E-2</c:v>
                </c:pt>
                <c:pt idx="3">
                  <c:v>0</c:v>
                </c:pt>
                <c:pt idx="4">
                  <c:v>3.2258064516129031E-2</c:v>
                </c:pt>
                <c:pt idx="5">
                  <c:v>0</c:v>
                </c:pt>
                <c:pt idx="6">
                  <c:v>0</c:v>
                </c:pt>
              </c:numCache>
            </c:numRef>
          </c:val>
          <c:extLst>
            <c:ext xmlns:c16="http://schemas.microsoft.com/office/drawing/2014/chart" uri="{C3380CC4-5D6E-409C-BE32-E72D297353CC}">
              <c16:uniqueId val="{00000003-BB9D-4C5B-8367-8A7B9427B5D3}"/>
            </c:ext>
          </c:extLst>
        </c:ser>
        <c:ser>
          <c:idx val="7"/>
          <c:order val="2"/>
          <c:tx>
            <c:strRef>
              <c:f>'Additional Figure (1)'!$B$7</c:f>
              <c:strCache>
                <c:ptCount val="1"/>
                <c:pt idx="0">
                  <c:v>Alignment of interest</c:v>
                </c:pt>
              </c:strCache>
            </c:strRef>
          </c:tx>
          <c:spPr>
            <a:solidFill>
              <a:schemeClr val="accent2">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8-1A7E-4EC8-B63E-980DE6649E37}"/>
                </c:ext>
              </c:extLst>
            </c:dLbl>
            <c:dLbl>
              <c:idx val="2"/>
              <c:delete val="1"/>
              <c:extLst>
                <c:ext xmlns:c15="http://schemas.microsoft.com/office/drawing/2012/chart" uri="{CE6537A1-D6FC-4f65-9D91-7224C49458BB}"/>
                <c:ext xmlns:c16="http://schemas.microsoft.com/office/drawing/2014/chart" uri="{C3380CC4-5D6E-409C-BE32-E72D297353CC}">
                  <c16:uniqueId val="{00000007-1A7E-4EC8-B63E-980DE6649E37}"/>
                </c:ext>
              </c:extLst>
            </c:dLbl>
            <c:dLbl>
              <c:idx val="5"/>
              <c:delete val="1"/>
              <c:extLst>
                <c:ext xmlns:c15="http://schemas.microsoft.com/office/drawing/2012/chart" uri="{CE6537A1-D6FC-4f65-9D91-7224C49458BB}"/>
                <c:ext xmlns:c16="http://schemas.microsoft.com/office/drawing/2014/chart" uri="{C3380CC4-5D6E-409C-BE32-E72D297353CC}">
                  <c16:uniqueId val="{00000002-EE19-4128-89B5-562904788308}"/>
                </c:ext>
              </c:extLst>
            </c:dLbl>
            <c:dLbl>
              <c:idx val="6"/>
              <c:delete val="1"/>
              <c:extLst>
                <c:ext xmlns:c15="http://schemas.microsoft.com/office/drawing/2012/chart" uri="{CE6537A1-D6FC-4f65-9D91-7224C49458BB}"/>
                <c:ext xmlns:c16="http://schemas.microsoft.com/office/drawing/2014/chart" uri="{C3380CC4-5D6E-409C-BE32-E72D297353CC}">
                  <c16:uniqueId val="{00000001-D70B-4D5F-AB18-F24F23D7EA9B}"/>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(1)'!$C$5:$I$5</c:f>
              <c:numCache>
                <c:formatCode>General</c:formatCode>
                <c:ptCount val="7"/>
                <c:pt idx="0">
                  <c:v>2015</c:v>
                </c:pt>
                <c:pt idx="1">
                  <c:v>2016</c:v>
                </c:pt>
                <c:pt idx="2">
                  <c:v>2017</c:v>
                </c:pt>
                <c:pt idx="3">
                  <c:v>2018</c:v>
                </c:pt>
                <c:pt idx="4">
                  <c:v>2019</c:v>
                </c:pt>
                <c:pt idx="5">
                  <c:v>2020</c:v>
                </c:pt>
                <c:pt idx="6">
                  <c:v>2021</c:v>
                </c:pt>
              </c:numCache>
            </c:numRef>
          </c:cat>
          <c:val>
            <c:numRef>
              <c:f>'Additional Figure (1)'!$C$7:$I$7</c:f>
              <c:numCache>
                <c:formatCode>0%</c:formatCode>
                <c:ptCount val="7"/>
                <c:pt idx="0">
                  <c:v>3.4500000000000003E-2</c:v>
                </c:pt>
                <c:pt idx="1">
                  <c:v>0</c:v>
                </c:pt>
                <c:pt idx="2">
                  <c:v>0</c:v>
                </c:pt>
                <c:pt idx="3">
                  <c:v>2.564102564102564E-2</c:v>
                </c:pt>
                <c:pt idx="4">
                  <c:v>3.2258064516129031E-2</c:v>
                </c:pt>
                <c:pt idx="5">
                  <c:v>0</c:v>
                </c:pt>
                <c:pt idx="6">
                  <c:v>0</c:v>
                </c:pt>
              </c:numCache>
            </c:numRef>
          </c:val>
          <c:extLst>
            <c:ext xmlns:c16="http://schemas.microsoft.com/office/drawing/2014/chart" uri="{C3380CC4-5D6E-409C-BE32-E72D297353CC}">
              <c16:uniqueId val="{00000004-BB9D-4C5B-8367-8A7B9427B5D3}"/>
            </c:ext>
          </c:extLst>
        </c:ser>
        <c:ser>
          <c:idx val="4"/>
          <c:order val="5"/>
          <c:tx>
            <c:strRef>
              <c:f>'Additional Figure (1)'!$B$10</c:f>
              <c:strCache>
                <c:ptCount val="1"/>
                <c:pt idx="0">
                  <c:v>Corporate governance framework</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BB9D-4C5B-8367-8A7B9427B5D3}"/>
                </c:ext>
              </c:extLst>
            </c:dLbl>
            <c:dLbl>
              <c:idx val="1"/>
              <c:delete val="1"/>
              <c:extLst>
                <c:ext xmlns:c15="http://schemas.microsoft.com/office/drawing/2012/chart" uri="{CE6537A1-D6FC-4f65-9D91-7224C49458BB}"/>
                <c:ext xmlns:c16="http://schemas.microsoft.com/office/drawing/2014/chart" uri="{C3380CC4-5D6E-409C-BE32-E72D297353CC}">
                  <c16:uniqueId val="{0000000D-BB9D-4C5B-8367-8A7B9427B5D3}"/>
                </c:ext>
              </c:extLst>
            </c:dLbl>
            <c:dLbl>
              <c:idx val="3"/>
              <c:delete val="1"/>
              <c:extLst>
                <c:ext xmlns:c15="http://schemas.microsoft.com/office/drawing/2012/chart" uri="{CE6537A1-D6FC-4f65-9D91-7224C49458BB}"/>
                <c:ext xmlns:c16="http://schemas.microsoft.com/office/drawing/2014/chart" uri="{C3380CC4-5D6E-409C-BE32-E72D297353CC}">
                  <c16:uniqueId val="{0000000E-BB9D-4C5B-8367-8A7B9427B5D3}"/>
                </c:ext>
              </c:extLst>
            </c:dLbl>
            <c:dLbl>
              <c:idx val="5"/>
              <c:delete val="1"/>
              <c:extLst>
                <c:ext xmlns:c15="http://schemas.microsoft.com/office/drawing/2012/chart" uri="{CE6537A1-D6FC-4f65-9D91-7224C49458BB}"/>
                <c:ext xmlns:c16="http://schemas.microsoft.com/office/drawing/2014/chart" uri="{C3380CC4-5D6E-409C-BE32-E72D297353CC}">
                  <c16:uniqueId val="{00000001-EE19-4128-89B5-562904788308}"/>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(1)'!$C$5:$I$5</c:f>
              <c:numCache>
                <c:formatCode>General</c:formatCode>
                <c:ptCount val="7"/>
                <c:pt idx="0">
                  <c:v>2015</c:v>
                </c:pt>
                <c:pt idx="1">
                  <c:v>2016</c:v>
                </c:pt>
                <c:pt idx="2">
                  <c:v>2017</c:v>
                </c:pt>
                <c:pt idx="3">
                  <c:v>2018</c:v>
                </c:pt>
                <c:pt idx="4">
                  <c:v>2019</c:v>
                </c:pt>
                <c:pt idx="5">
                  <c:v>2020</c:v>
                </c:pt>
                <c:pt idx="6">
                  <c:v>2021</c:v>
                </c:pt>
              </c:numCache>
            </c:numRef>
          </c:cat>
          <c:val>
            <c:numRef>
              <c:f>'Additional Figure (1)'!$C$10:$I$10</c:f>
              <c:numCache>
                <c:formatCode>0%</c:formatCode>
                <c:ptCount val="7"/>
                <c:pt idx="0">
                  <c:v>0</c:v>
                </c:pt>
                <c:pt idx="1">
                  <c:v>0</c:v>
                </c:pt>
                <c:pt idx="2">
                  <c:v>9.8000000000000004E-2</c:v>
                </c:pt>
                <c:pt idx="3">
                  <c:v>0</c:v>
                </c:pt>
                <c:pt idx="4">
                  <c:v>9.6774193548387108E-2</c:v>
                </c:pt>
                <c:pt idx="5">
                  <c:v>0</c:v>
                </c:pt>
                <c:pt idx="6">
                  <c:v>3.5714285714285712E-2</c:v>
                </c:pt>
              </c:numCache>
            </c:numRef>
          </c:val>
          <c:extLst>
            <c:ext xmlns:c16="http://schemas.microsoft.com/office/drawing/2014/chart" uri="{C3380CC4-5D6E-409C-BE32-E72D297353CC}">
              <c16:uniqueId val="{00000010-BB9D-4C5B-8367-8A7B9427B5D3}"/>
            </c:ext>
          </c:extLst>
        </c:ser>
        <c:ser>
          <c:idx val="6"/>
          <c:order val="6"/>
          <c:tx>
            <c:strRef>
              <c:f>'Additional Figure (1)'!$B$11</c:f>
              <c:strCache>
                <c:ptCount val="1"/>
                <c:pt idx="0">
                  <c:v>No product available at that moment / equity available to be deployed*</c:v>
                </c:pt>
              </c:strCache>
            </c:strRef>
          </c:tx>
          <c:spPr>
            <a:solidFill>
              <a:schemeClr val="accent1">
                <a:lumMod val="60000"/>
              </a:schemeClr>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D70B-4D5F-AB18-F24F23D7EA9B}"/>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(1)'!$C$5:$I$5</c:f>
              <c:numCache>
                <c:formatCode>General</c:formatCode>
                <c:ptCount val="7"/>
                <c:pt idx="0">
                  <c:v>2015</c:v>
                </c:pt>
                <c:pt idx="1">
                  <c:v>2016</c:v>
                </c:pt>
                <c:pt idx="2">
                  <c:v>2017</c:v>
                </c:pt>
                <c:pt idx="3">
                  <c:v>2018</c:v>
                </c:pt>
                <c:pt idx="4">
                  <c:v>2019</c:v>
                </c:pt>
                <c:pt idx="5">
                  <c:v>2020</c:v>
                </c:pt>
                <c:pt idx="6">
                  <c:v>2021</c:v>
                </c:pt>
              </c:numCache>
            </c:numRef>
          </c:cat>
          <c:val>
            <c:numRef>
              <c:f>'Additional Figure (1)'!$C$11:$I$11</c:f>
              <c:numCache>
                <c:formatCode>0%</c:formatCode>
                <c:ptCount val="7"/>
                <c:pt idx="0">
                  <c:v>0</c:v>
                </c:pt>
                <c:pt idx="1">
                  <c:v>0</c:v>
                </c:pt>
                <c:pt idx="2">
                  <c:v>0</c:v>
                </c:pt>
                <c:pt idx="3">
                  <c:v>0</c:v>
                </c:pt>
                <c:pt idx="4">
                  <c:v>0</c:v>
                </c:pt>
                <c:pt idx="5">
                  <c:v>0.47499999999999998</c:v>
                </c:pt>
                <c:pt idx="6">
                  <c:v>0.4642857142857143</c:v>
                </c:pt>
              </c:numCache>
            </c:numRef>
          </c:val>
          <c:extLst>
            <c:ext xmlns:c16="http://schemas.microsoft.com/office/drawing/2014/chart" uri="{C3380CC4-5D6E-409C-BE32-E72D297353CC}">
              <c16:uniqueId val="{00000011-BB9D-4C5B-8367-8A7B9427B5D3}"/>
            </c:ext>
          </c:extLst>
        </c:ser>
        <c:dLbls>
          <c:dLblPos val="ctr"/>
          <c:showLegendKey val="0"/>
          <c:showVal val="1"/>
          <c:showCatName val="0"/>
          <c:showSerName val="0"/>
          <c:showPercent val="0"/>
          <c:showBubbleSize val="0"/>
        </c:dLbls>
        <c:gapWidth val="150"/>
        <c:overlap val="100"/>
        <c:axId val="1690042607"/>
        <c:axId val="1690051759"/>
        <c:extLst>
          <c:ext xmlns:c15="http://schemas.microsoft.com/office/drawing/2012/chart" uri="{02D57815-91ED-43cb-92C2-25804820EDAC}">
            <c15:filteredBarSeries>
              <c15:ser>
                <c:idx val="0"/>
                <c:order val="3"/>
                <c:tx>
                  <c:strRef>
                    <c:extLst>
                      <c:ext uri="{02D57815-91ED-43cb-92C2-25804820EDAC}">
                        <c15:formulaRef>
                          <c15:sqref>'Additional Figure (1)'!$B$8</c15:sqref>
                        </c15:formulaRef>
                      </c:ext>
                    </c:extLst>
                    <c:strCache>
                      <c:ptCount val="1"/>
                      <c:pt idx="0">
                        <c:v>Fund manager reputation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'Additional Figure (1)'!$C$5:$I$5</c15:sqref>
                        </c15:formulaRef>
                      </c:ext>
                    </c:extLst>
                    <c:numCache>
                      <c:formatCode>General</c:formatCode>
                      <c:ptCount val="7"/>
                      <c:pt idx="0">
                        <c:v>2015</c:v>
                      </c:pt>
                      <c:pt idx="1">
                        <c:v>2016</c:v>
                      </c:pt>
                      <c:pt idx="2">
                        <c:v>2017</c:v>
                      </c:pt>
                      <c:pt idx="3">
                        <c:v>2018</c:v>
                      </c:pt>
                      <c:pt idx="4">
                        <c:v>2019</c:v>
                      </c:pt>
                      <c:pt idx="5">
                        <c:v>2020</c:v>
                      </c:pt>
                      <c:pt idx="6">
                        <c:v>2021</c:v>
                      </c:pt>
                    </c:numCache>
                  </c:numRef>
                </c:cat>
                <c:val>
                  <c:numRef>
                    <c:extLst>
                      <c:ext uri="{02D57815-91ED-43cb-92C2-25804820EDAC}">
                        <c15:formulaRef>
                          <c15:sqref>'Additional Figure (1)'!$C$8:$H$8</c15:sqref>
                        </c15:formulaRef>
                      </c:ext>
                    </c:extLst>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7-BB9D-4C5B-8367-8A7B9427B5D3}"/>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'Additional Figure (1)'!$B$9</c15:sqref>
                        </c15:formulaRef>
                      </c:ext>
                    </c:extLst>
                    <c:strCache>
                      <c:ptCount val="1"/>
                      <c:pt idx="0">
                        <c:v>Associated costs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'Additional Figure (1)'!$C$5:$I$5</c15:sqref>
                        </c15:formulaRef>
                      </c:ext>
                    </c:extLst>
                    <c:numCache>
                      <c:formatCode>General</c:formatCode>
                      <c:ptCount val="7"/>
                      <c:pt idx="0">
                        <c:v>2015</c:v>
                      </c:pt>
                      <c:pt idx="1">
                        <c:v>2016</c:v>
                      </c:pt>
                      <c:pt idx="2">
                        <c:v>2017</c:v>
                      </c:pt>
                      <c:pt idx="3">
                        <c:v>2018</c:v>
                      </c:pt>
                      <c:pt idx="4">
                        <c:v>2019</c:v>
                      </c:pt>
                      <c:pt idx="5">
                        <c:v>2020</c:v>
                      </c:pt>
                      <c:pt idx="6">
                        <c:v>2021</c:v>
                      </c:pt>
                    </c:numCache>
                  </c:numRef>
                </c:cat>
                <c:val>
                  <c:numRef>
                    <c:extLst xmlns:c15="http://schemas.microsoft.com/office/drawing/2012/chart">
                      <c:ext xmlns:c15="http://schemas.microsoft.com/office/drawing/2012/chart" uri="{02D57815-91ED-43cb-92C2-25804820EDAC}">
                        <c15:formulaRef>
                          <c15:sqref>'Additional Figure (1)'!$C$9:$H$9</c15:sqref>
                        </c15:formulaRef>
                      </c:ext>
                    </c:extLst>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B-BB9D-4C5B-8367-8A7B9427B5D3}"/>
                  </c:ext>
                </c:extLst>
              </c15:ser>
            </c15:filteredBarSeries>
          </c:ext>
        </c:extLst>
      </c:barChart>
      <c:catAx>
        <c:axId val="1690042607"/>
        <c:scaling>
          <c:orientation val="minMax"/>
        </c:scaling>
        <c:delete val="0"/>
        <c:axPos val="b"/>
        <c:title>
          <c:tx>
            <c:rich>
              <a:bodyPr rot="0" spcFirstLastPara="1" vertOverflow="ellipsis" vert="horz" wrap="square" anchor="ctr" anchorCtr="1"/>
              <a:lstStyle/>
              <a:p>
                <a:pPr algn="l">
                  <a:defRPr sz="1000" b="0" i="0" u="none" strike="noStrike" kern="1200" baseline="0">
                    <a:solidFill>
                      <a:schemeClr val="tx1">
                        <a:lumMod val="65000"/>
                        <a:lumOff val="35000"/>
                      </a:schemeClr>
                    </a:solidFill>
                    <a:latin typeface="+mj-lt"/>
                    <a:ea typeface="+mn-ea"/>
                    <a:cs typeface="+mn-cs"/>
                  </a:defRPr>
                </a:pPr>
                <a:r>
                  <a:rPr lang="en-GB"/>
                  <a:t>* Added as category from 2020 onwards</a:t>
                </a:r>
              </a:p>
              <a:p>
                <a:pPr algn="l">
                  <a:defRPr/>
                </a:pPr>
                <a:r>
                  <a:rPr lang="en-GB"/>
                  <a:t>**Percentages may not total 100 due to rounding</a:t>
                </a:r>
              </a:p>
            </c:rich>
          </c:tx>
          <c:layout>
            <c:manualLayout>
              <c:xMode val="edge"/>
              <c:yMode val="edge"/>
              <c:x val="3.6740573932342799E-3"/>
              <c:y val="0.96099399560310572"/>
            </c:manualLayout>
          </c:layout>
          <c:overlay val="0"/>
          <c:spPr>
            <a:noFill/>
            <a:ln>
              <a:noFill/>
            </a:ln>
            <a:effectLst/>
          </c:spPr>
          <c:txPr>
            <a:bodyPr rot="0" spcFirstLastPara="1" vertOverflow="ellipsis" vert="horz" wrap="square" anchor="ctr" anchorCtr="1"/>
            <a:lstStyle/>
            <a:p>
              <a:pPr algn="l">
                <a:defRPr sz="1000" b="0" i="0" u="none" strike="noStrike" kern="1200" baseline="0">
                  <a:solidFill>
                    <a:schemeClr val="tx1">
                      <a:lumMod val="65000"/>
                      <a:lumOff val="35000"/>
                    </a:schemeClr>
                  </a:solidFill>
                  <a:latin typeface="+mj-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690051759"/>
        <c:crosses val="autoZero"/>
        <c:auto val="1"/>
        <c:lblAlgn val="ctr"/>
        <c:lblOffset val="100"/>
        <c:noMultiLvlLbl val="0"/>
      </c:catAx>
      <c:valAx>
        <c:axId val="169005175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 of respondents that indicated not to have raised capital</a:t>
                </a:r>
              </a:p>
            </c:rich>
          </c:tx>
          <c:layout>
            <c:manualLayout>
              <c:xMode val="edge"/>
              <c:yMode val="edge"/>
              <c:x val="7.4271532213675854E-3"/>
              <c:y val="0.291881464341247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690042607"/>
        <c:crosses val="autoZero"/>
        <c:crossBetween val="between"/>
      </c:valAx>
      <c:spPr>
        <a:noFill/>
        <a:ln>
          <a:noFill/>
        </a:ln>
        <a:effectLst/>
      </c:spPr>
    </c:plotArea>
    <c:legend>
      <c:legendPos val="t"/>
      <c:layout>
        <c:manualLayout>
          <c:xMode val="edge"/>
          <c:yMode val="edge"/>
          <c:x val="0"/>
          <c:y val="6.3063684179766599E-2"/>
          <c:w val="0.99813559171134347"/>
          <c:h val="0.112935032550803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(2)'!$B$1:$C$1</c:f>
          <c:strCache>
            <c:ptCount val="2"/>
            <c:pt idx="0">
              <c:v>Additional Figure (2)</c:v>
            </c:pt>
            <c:pt idx="1">
              <c:v>Methods of capital raising by fund manager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8.6666868092541816E-2"/>
          <c:y val="0.18355858375065115"/>
          <c:w val="0.88914933198124102"/>
          <c:h val="0.73291332953185684"/>
        </c:manualLayout>
      </c:layout>
      <c:barChart>
        <c:barDir val="col"/>
        <c:grouping val="percentStacked"/>
        <c:varyColors val="0"/>
        <c:ser>
          <c:idx val="0"/>
          <c:order val="0"/>
          <c:tx>
            <c:strRef>
              <c:f>'Additional Figure (2)'!$B$6</c:f>
              <c:strCache>
                <c:ptCount val="1"/>
                <c:pt idx="0">
                  <c:v>Placement agent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(2)'!$C$5:$F$5</c:f>
              <c:strCache>
                <c:ptCount val="4"/>
                <c:pt idx="0">
                  <c:v>Asia Pacific</c:v>
                </c:pt>
                <c:pt idx="1">
                  <c:v>Europe</c:v>
                </c:pt>
                <c:pt idx="2">
                  <c:v>North America</c:v>
                </c:pt>
                <c:pt idx="3">
                  <c:v>Total</c:v>
                </c:pt>
              </c:strCache>
            </c:strRef>
          </c:cat>
          <c:val>
            <c:numRef>
              <c:f>'Additional Figure (2)'!$C$6:$F$6</c:f>
              <c:numCache>
                <c:formatCode>0%</c:formatCode>
                <c:ptCount val="4"/>
                <c:pt idx="0">
                  <c:v>6.2266546580462608E-2</c:v>
                </c:pt>
                <c:pt idx="1">
                  <c:v>2.0053239191021893E-2</c:v>
                </c:pt>
                <c:pt idx="2">
                  <c:v>9.2970204833754538E-2</c:v>
                </c:pt>
                <c:pt idx="3">
                  <c:v>6.6860861594466359E-2</c:v>
                </c:pt>
              </c:numCache>
            </c:numRef>
          </c:val>
          <c:extLst>
            <c:ext xmlns:c16="http://schemas.microsoft.com/office/drawing/2014/chart" uri="{C3380CC4-5D6E-409C-BE32-E72D297353CC}">
              <c16:uniqueId val="{00000000-40A7-4707-AFC5-6B7A28D90F7E}"/>
            </c:ext>
          </c:extLst>
        </c:ser>
        <c:ser>
          <c:idx val="1"/>
          <c:order val="1"/>
          <c:tx>
            <c:strRef>
              <c:f>'Additional Figure (2)'!$B$7</c:f>
              <c:strCache>
                <c:ptCount val="1"/>
                <c:pt idx="0">
                  <c:v>Investors contacting you directly</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(2)'!$C$5:$F$5</c:f>
              <c:strCache>
                <c:ptCount val="4"/>
                <c:pt idx="0">
                  <c:v>Asia Pacific</c:v>
                </c:pt>
                <c:pt idx="1">
                  <c:v>Europe</c:v>
                </c:pt>
                <c:pt idx="2">
                  <c:v>North America</c:v>
                </c:pt>
                <c:pt idx="3">
                  <c:v>Total</c:v>
                </c:pt>
              </c:strCache>
            </c:strRef>
          </c:cat>
          <c:val>
            <c:numRef>
              <c:f>'Additional Figure (2)'!$C$7:$F$7</c:f>
              <c:numCache>
                <c:formatCode>0%</c:formatCode>
                <c:ptCount val="4"/>
                <c:pt idx="0">
                  <c:v>3.2132959810373383E-3</c:v>
                </c:pt>
                <c:pt idx="1">
                  <c:v>3.9366322283919813E-2</c:v>
                </c:pt>
                <c:pt idx="2">
                  <c:v>1.1297995597285476E-2</c:v>
                </c:pt>
                <c:pt idx="3">
                  <c:v>1.8653030684104836E-2</c:v>
                </c:pt>
              </c:numCache>
            </c:numRef>
          </c:val>
          <c:extLst>
            <c:ext xmlns:c16="http://schemas.microsoft.com/office/drawing/2014/chart" uri="{C3380CC4-5D6E-409C-BE32-E72D297353CC}">
              <c16:uniqueId val="{00000001-40A7-4707-AFC5-6B7A28D90F7E}"/>
            </c:ext>
          </c:extLst>
        </c:ser>
        <c:ser>
          <c:idx val="2"/>
          <c:order val="2"/>
          <c:tx>
            <c:strRef>
              <c:f>'Additional Figure (2)'!$B$8</c:f>
              <c:strCache>
                <c:ptCount val="1"/>
                <c:pt idx="0">
                  <c:v>Your own direct relationship with investors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(2)'!$C$5:$F$5</c:f>
              <c:strCache>
                <c:ptCount val="4"/>
                <c:pt idx="0">
                  <c:v>Asia Pacific</c:v>
                </c:pt>
                <c:pt idx="1">
                  <c:v>Europe</c:v>
                </c:pt>
                <c:pt idx="2">
                  <c:v>North America</c:v>
                </c:pt>
                <c:pt idx="3">
                  <c:v>Total</c:v>
                </c:pt>
              </c:strCache>
            </c:strRef>
          </c:cat>
          <c:val>
            <c:numRef>
              <c:f>'Additional Figure (2)'!$C$8:$F$8</c:f>
              <c:numCache>
                <c:formatCode>0%</c:formatCode>
                <c:ptCount val="4"/>
                <c:pt idx="0">
                  <c:v>0.93272753090245519</c:v>
                </c:pt>
                <c:pt idx="1">
                  <c:v>0.93091542812704642</c:v>
                </c:pt>
                <c:pt idx="2">
                  <c:v>0.8387421697276024</c:v>
                </c:pt>
                <c:pt idx="3">
                  <c:v>0.87921825372175366</c:v>
                </c:pt>
              </c:numCache>
            </c:numRef>
          </c:val>
          <c:extLst>
            <c:ext xmlns:c16="http://schemas.microsoft.com/office/drawing/2014/chart" uri="{C3380CC4-5D6E-409C-BE32-E72D297353CC}">
              <c16:uniqueId val="{00000002-40A7-4707-AFC5-6B7A28D90F7E}"/>
            </c:ext>
          </c:extLst>
        </c:ser>
        <c:ser>
          <c:idx val="3"/>
          <c:order val="3"/>
          <c:tx>
            <c:strRef>
              <c:f>'Additional Figure (2)'!$B$9</c:f>
              <c:strCache>
                <c:ptCount val="1"/>
                <c:pt idx="0">
                  <c:v>Other</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1E99-48E6-88B1-EDA6FF69EEAF}"/>
                </c:ext>
              </c:extLst>
            </c:dLbl>
            <c:dLbl>
              <c:idx val="1"/>
              <c:delete val="1"/>
              <c:extLst>
                <c:ext xmlns:c15="http://schemas.microsoft.com/office/drawing/2012/chart" uri="{CE6537A1-D6FC-4f65-9D91-7224C49458BB}"/>
                <c:ext xmlns:c16="http://schemas.microsoft.com/office/drawing/2014/chart" uri="{C3380CC4-5D6E-409C-BE32-E72D297353CC}">
                  <c16:uniqueId val="{00000004-4549-4FD4-9A9F-D3A8D675911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(2)'!$C$5:$F$5</c:f>
              <c:strCache>
                <c:ptCount val="4"/>
                <c:pt idx="0">
                  <c:v>Asia Pacific</c:v>
                </c:pt>
                <c:pt idx="1">
                  <c:v>Europe</c:v>
                </c:pt>
                <c:pt idx="2">
                  <c:v>North America</c:v>
                </c:pt>
                <c:pt idx="3">
                  <c:v>Total</c:v>
                </c:pt>
              </c:strCache>
            </c:strRef>
          </c:cat>
          <c:val>
            <c:numRef>
              <c:f>'Additional Figure (2)'!$C$9:$F$9</c:f>
              <c:numCache>
                <c:formatCode>0%</c:formatCode>
                <c:ptCount val="4"/>
                <c:pt idx="0">
                  <c:v>1.7926265360449455E-3</c:v>
                </c:pt>
                <c:pt idx="1">
                  <c:v>9.6650103980119133E-3</c:v>
                </c:pt>
                <c:pt idx="2">
                  <c:v>5.698962984135765E-2</c:v>
                </c:pt>
                <c:pt idx="3">
                  <c:v>3.5267853999675108E-2</c:v>
                </c:pt>
              </c:numCache>
            </c:numRef>
          </c:val>
          <c:extLst>
            <c:ext xmlns:c16="http://schemas.microsoft.com/office/drawing/2014/chart" uri="{C3380CC4-5D6E-409C-BE32-E72D297353CC}">
              <c16:uniqueId val="{00000003-40A7-4707-AFC5-6B7A28D90F7E}"/>
            </c:ext>
          </c:extLst>
        </c:ser>
        <c:dLbls>
          <c:showLegendKey val="0"/>
          <c:showVal val="0"/>
          <c:showCatName val="0"/>
          <c:showSerName val="0"/>
          <c:showPercent val="0"/>
          <c:showBubbleSize val="0"/>
        </c:dLbls>
        <c:gapWidth val="150"/>
        <c:overlap val="100"/>
        <c:axId val="1639675520"/>
        <c:axId val="1938608736"/>
      </c:barChart>
      <c:catAx>
        <c:axId val="163967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38608736"/>
        <c:crosses val="autoZero"/>
        <c:auto val="1"/>
        <c:lblAlgn val="ctr"/>
        <c:lblOffset val="100"/>
        <c:noMultiLvlLbl val="0"/>
      </c:catAx>
      <c:valAx>
        <c:axId val="1938608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639675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(3)'!$B$1:$C$1</c:f>
          <c:strCache>
            <c:ptCount val="2"/>
            <c:pt idx="0">
              <c:v>Additional Figure (3)</c:v>
            </c:pt>
            <c:pt idx="1">
              <c:v>Expectations for global capital raising activities over the next two years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strRef>
              <c:f>'Additional Figure (3)'!$B$6</c:f>
              <c:strCache>
                <c:ptCount val="1"/>
                <c:pt idx="0">
                  <c:v>Increase</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(3)'!$C$5:$I$5</c:f>
              <c:numCache>
                <c:formatCode>General</c:formatCode>
                <c:ptCount val="7"/>
                <c:pt idx="0">
                  <c:v>2015</c:v>
                </c:pt>
                <c:pt idx="1">
                  <c:v>2016</c:v>
                </c:pt>
                <c:pt idx="2">
                  <c:v>2017</c:v>
                </c:pt>
                <c:pt idx="3">
                  <c:v>2018</c:v>
                </c:pt>
                <c:pt idx="4">
                  <c:v>2019</c:v>
                </c:pt>
                <c:pt idx="5">
                  <c:v>2020</c:v>
                </c:pt>
                <c:pt idx="6">
                  <c:v>2021</c:v>
                </c:pt>
              </c:numCache>
            </c:numRef>
          </c:cat>
          <c:val>
            <c:numRef>
              <c:f>'Additional Figure (3)'!$C$6:$I$6</c:f>
              <c:numCache>
                <c:formatCode>0%</c:formatCode>
                <c:ptCount val="7"/>
                <c:pt idx="0">
                  <c:v>0.73202614379084996</c:v>
                </c:pt>
                <c:pt idx="1">
                  <c:v>0.70370370370370372</c:v>
                </c:pt>
                <c:pt idx="2">
                  <c:v>0.69142857142857139</c:v>
                </c:pt>
                <c:pt idx="3">
                  <c:v>0.71921182266009853</c:v>
                </c:pt>
                <c:pt idx="4">
                  <c:v>0.69199999999999995</c:v>
                </c:pt>
                <c:pt idx="5">
                  <c:v>0.75590551181102361</c:v>
                </c:pt>
                <c:pt idx="6">
                  <c:v>0.7615384615384615</c:v>
                </c:pt>
              </c:numCache>
            </c:numRef>
          </c:val>
          <c:extLst>
            <c:ext xmlns:c16="http://schemas.microsoft.com/office/drawing/2014/chart" uri="{C3380CC4-5D6E-409C-BE32-E72D297353CC}">
              <c16:uniqueId val="{00000000-92B8-446F-87C9-758A1435A649}"/>
            </c:ext>
          </c:extLst>
        </c:ser>
        <c:ser>
          <c:idx val="1"/>
          <c:order val="1"/>
          <c:tx>
            <c:strRef>
              <c:f>'Additional Figure (3)'!$B$7</c:f>
              <c:strCache>
                <c:ptCount val="1"/>
                <c:pt idx="0">
                  <c:v>Decrease</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(3)'!$C$5:$I$5</c:f>
              <c:numCache>
                <c:formatCode>General</c:formatCode>
                <c:ptCount val="7"/>
                <c:pt idx="0">
                  <c:v>2015</c:v>
                </c:pt>
                <c:pt idx="1">
                  <c:v>2016</c:v>
                </c:pt>
                <c:pt idx="2">
                  <c:v>2017</c:v>
                </c:pt>
                <c:pt idx="3">
                  <c:v>2018</c:v>
                </c:pt>
                <c:pt idx="4">
                  <c:v>2019</c:v>
                </c:pt>
                <c:pt idx="5">
                  <c:v>2020</c:v>
                </c:pt>
                <c:pt idx="6">
                  <c:v>2021</c:v>
                </c:pt>
              </c:numCache>
            </c:numRef>
          </c:cat>
          <c:val>
            <c:numRef>
              <c:f>'Additional Figure (3)'!$C$7:$I$7</c:f>
              <c:numCache>
                <c:formatCode>0%</c:formatCode>
                <c:ptCount val="7"/>
                <c:pt idx="0">
                  <c:v>7.8431372549019607E-2</c:v>
                </c:pt>
                <c:pt idx="1">
                  <c:v>6.1728395061728392E-2</c:v>
                </c:pt>
                <c:pt idx="2">
                  <c:v>0.10285714285714286</c:v>
                </c:pt>
                <c:pt idx="3">
                  <c:v>8.8669950738916259E-2</c:v>
                </c:pt>
                <c:pt idx="4">
                  <c:v>6.9000000000000006E-2</c:v>
                </c:pt>
                <c:pt idx="5">
                  <c:v>3.937007874015748E-2</c:v>
                </c:pt>
                <c:pt idx="6">
                  <c:v>7.6923076923076927E-3</c:v>
                </c:pt>
              </c:numCache>
            </c:numRef>
          </c:val>
          <c:extLst>
            <c:ext xmlns:c16="http://schemas.microsoft.com/office/drawing/2014/chart" uri="{C3380CC4-5D6E-409C-BE32-E72D297353CC}">
              <c16:uniqueId val="{00000001-92B8-446F-87C9-758A1435A649}"/>
            </c:ext>
          </c:extLst>
        </c:ser>
        <c:ser>
          <c:idx val="2"/>
          <c:order val="2"/>
          <c:tx>
            <c:strRef>
              <c:f>'Additional Figure (3)'!$B$8</c:f>
              <c:strCache>
                <c:ptCount val="1"/>
                <c:pt idx="0">
                  <c:v>No change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(3)'!$C$5:$I$5</c:f>
              <c:numCache>
                <c:formatCode>General</c:formatCode>
                <c:ptCount val="7"/>
                <c:pt idx="0">
                  <c:v>2015</c:v>
                </c:pt>
                <c:pt idx="1">
                  <c:v>2016</c:v>
                </c:pt>
                <c:pt idx="2">
                  <c:v>2017</c:v>
                </c:pt>
                <c:pt idx="3">
                  <c:v>2018</c:v>
                </c:pt>
                <c:pt idx="4">
                  <c:v>2019</c:v>
                </c:pt>
                <c:pt idx="5">
                  <c:v>2020</c:v>
                </c:pt>
                <c:pt idx="6">
                  <c:v>2021</c:v>
                </c:pt>
              </c:numCache>
            </c:numRef>
          </c:cat>
          <c:val>
            <c:numRef>
              <c:f>'Additional Figure (3)'!$C$8:$I$8</c:f>
              <c:numCache>
                <c:formatCode>0%</c:formatCode>
                <c:ptCount val="7"/>
                <c:pt idx="0">
                  <c:v>0.17647058823529413</c:v>
                </c:pt>
                <c:pt idx="1">
                  <c:v>0.20987654320987653</c:v>
                </c:pt>
                <c:pt idx="2">
                  <c:v>0.17714285714285713</c:v>
                </c:pt>
                <c:pt idx="3">
                  <c:v>0.15270935960591134</c:v>
                </c:pt>
                <c:pt idx="4">
                  <c:v>0.22</c:v>
                </c:pt>
                <c:pt idx="5">
                  <c:v>0.19685039370078741</c:v>
                </c:pt>
                <c:pt idx="6">
                  <c:v>0.2076923076923077</c:v>
                </c:pt>
              </c:numCache>
            </c:numRef>
          </c:val>
          <c:extLst>
            <c:ext xmlns:c16="http://schemas.microsoft.com/office/drawing/2014/chart" uri="{C3380CC4-5D6E-409C-BE32-E72D297353CC}">
              <c16:uniqueId val="{00000002-92B8-446F-87C9-758A1435A649}"/>
            </c:ext>
          </c:extLst>
        </c:ser>
        <c:ser>
          <c:idx val="3"/>
          <c:order val="3"/>
          <c:tx>
            <c:strRef>
              <c:f>'Additional Figure (3)'!$B$9</c:f>
              <c:strCache>
                <c:ptCount val="1"/>
                <c:pt idx="0">
                  <c:v>Undecided</c:v>
                </c:pt>
              </c:strCache>
            </c:strRef>
          </c:tx>
          <c:spPr>
            <a:solidFill>
              <a:schemeClr val="accent4"/>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F5-4867-B2F2-4A7CB382290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(3)'!$C$5:$I$5</c:f>
              <c:numCache>
                <c:formatCode>General</c:formatCode>
                <c:ptCount val="7"/>
                <c:pt idx="0">
                  <c:v>2015</c:v>
                </c:pt>
                <c:pt idx="1">
                  <c:v>2016</c:v>
                </c:pt>
                <c:pt idx="2">
                  <c:v>2017</c:v>
                </c:pt>
                <c:pt idx="3">
                  <c:v>2018</c:v>
                </c:pt>
                <c:pt idx="4">
                  <c:v>2019</c:v>
                </c:pt>
                <c:pt idx="5">
                  <c:v>2020</c:v>
                </c:pt>
                <c:pt idx="6">
                  <c:v>2021</c:v>
                </c:pt>
              </c:numCache>
            </c:numRef>
          </c:cat>
          <c:val>
            <c:numRef>
              <c:f>'Additional Figure (3)'!$C$9:$I$9</c:f>
              <c:numCache>
                <c:formatCode>0%</c:formatCode>
                <c:ptCount val="7"/>
                <c:pt idx="0">
                  <c:v>1.3071895424836602E-2</c:v>
                </c:pt>
                <c:pt idx="1">
                  <c:v>2.4691358024691357E-2</c:v>
                </c:pt>
                <c:pt idx="2">
                  <c:v>2.8571428571428571E-2</c:v>
                </c:pt>
                <c:pt idx="3">
                  <c:v>3.9408866995073892E-2</c:v>
                </c:pt>
                <c:pt idx="4">
                  <c:v>1.9E-2</c:v>
                </c:pt>
                <c:pt idx="5">
                  <c:v>7.874015748031496E-3</c:v>
                </c:pt>
                <c:pt idx="6">
                  <c:v>2.3076923076923078E-2</c:v>
                </c:pt>
              </c:numCache>
            </c:numRef>
          </c:val>
          <c:extLst>
            <c:ext xmlns:c16="http://schemas.microsoft.com/office/drawing/2014/chart" uri="{C3380CC4-5D6E-409C-BE32-E72D297353CC}">
              <c16:uniqueId val="{00000003-92B8-446F-87C9-758A1435A649}"/>
            </c:ext>
          </c:extLst>
        </c:ser>
        <c:dLbls>
          <c:showLegendKey val="0"/>
          <c:showVal val="0"/>
          <c:showCatName val="0"/>
          <c:showSerName val="0"/>
          <c:showPercent val="0"/>
          <c:showBubbleSize val="0"/>
        </c:dLbls>
        <c:gapWidth val="150"/>
        <c:overlap val="100"/>
        <c:axId val="1886814848"/>
        <c:axId val="1973954624"/>
      </c:barChart>
      <c:catAx>
        <c:axId val="188681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73954624"/>
        <c:crosses val="autoZero"/>
        <c:auto val="1"/>
        <c:lblAlgn val="ctr"/>
        <c:lblOffset val="100"/>
        <c:noMultiLvlLbl val="0"/>
      </c:catAx>
      <c:valAx>
        <c:axId val="1973954624"/>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respondents</a:t>
                </a:r>
              </a:p>
            </c:rich>
          </c:tx>
          <c:layout>
            <c:manualLayout>
              <c:xMode val="edge"/>
              <c:yMode val="edge"/>
              <c:x val="2.7777777777777776E-2"/>
              <c:y val="0.28150554097404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886814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(4)'!$B$1:$C$1</c:f>
          <c:strCache>
            <c:ptCount val="2"/>
            <c:pt idx="0">
              <c:v>Additional Figure (4)</c:v>
            </c:pt>
            <c:pt idx="1">
              <c:v>Impact of regulation on global capital raising activities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strRef>
              <c:f>'Additional Figure (4)'!$B$6</c:f>
              <c:strCache>
                <c:ptCount val="1"/>
                <c:pt idx="0">
                  <c:v>Positive impact</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(4)'!$C$5:$I$5</c:f>
              <c:numCache>
                <c:formatCode>General</c:formatCode>
                <c:ptCount val="7"/>
                <c:pt idx="0">
                  <c:v>2015</c:v>
                </c:pt>
                <c:pt idx="1">
                  <c:v>2016</c:v>
                </c:pt>
                <c:pt idx="2">
                  <c:v>2017</c:v>
                </c:pt>
                <c:pt idx="3">
                  <c:v>2018</c:v>
                </c:pt>
                <c:pt idx="4">
                  <c:v>2019</c:v>
                </c:pt>
                <c:pt idx="5">
                  <c:v>2020</c:v>
                </c:pt>
                <c:pt idx="6">
                  <c:v>2021</c:v>
                </c:pt>
              </c:numCache>
            </c:numRef>
          </c:cat>
          <c:val>
            <c:numRef>
              <c:f>'Additional Figure (4)'!$C$6:$I$6</c:f>
              <c:numCache>
                <c:formatCode>0%</c:formatCode>
                <c:ptCount val="7"/>
                <c:pt idx="0">
                  <c:v>0.18300653594771241</c:v>
                </c:pt>
                <c:pt idx="1">
                  <c:v>0.18518518518518517</c:v>
                </c:pt>
                <c:pt idx="2">
                  <c:v>0.13714285714285715</c:v>
                </c:pt>
                <c:pt idx="3">
                  <c:v>9.8522167487684734E-2</c:v>
                </c:pt>
                <c:pt idx="4">
                  <c:v>0.113</c:v>
                </c:pt>
                <c:pt idx="5">
                  <c:v>0.15748031496062992</c:v>
                </c:pt>
                <c:pt idx="6">
                  <c:v>0.13846153846153847</c:v>
                </c:pt>
              </c:numCache>
            </c:numRef>
          </c:val>
          <c:extLst>
            <c:ext xmlns:c16="http://schemas.microsoft.com/office/drawing/2014/chart" uri="{C3380CC4-5D6E-409C-BE32-E72D297353CC}">
              <c16:uniqueId val="{00000000-50DC-4585-95E7-9A8A44E4FC94}"/>
            </c:ext>
          </c:extLst>
        </c:ser>
        <c:ser>
          <c:idx val="1"/>
          <c:order val="1"/>
          <c:tx>
            <c:strRef>
              <c:f>'Additional Figure (4)'!$B$7</c:f>
              <c:strCache>
                <c:ptCount val="1"/>
                <c:pt idx="0">
                  <c:v>Negative impact</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(4)'!$C$5:$I$5</c:f>
              <c:numCache>
                <c:formatCode>General</c:formatCode>
                <c:ptCount val="7"/>
                <c:pt idx="0">
                  <c:v>2015</c:v>
                </c:pt>
                <c:pt idx="1">
                  <c:v>2016</c:v>
                </c:pt>
                <c:pt idx="2">
                  <c:v>2017</c:v>
                </c:pt>
                <c:pt idx="3">
                  <c:v>2018</c:v>
                </c:pt>
                <c:pt idx="4">
                  <c:v>2019</c:v>
                </c:pt>
                <c:pt idx="5">
                  <c:v>2020</c:v>
                </c:pt>
                <c:pt idx="6">
                  <c:v>2021</c:v>
                </c:pt>
              </c:numCache>
            </c:numRef>
          </c:cat>
          <c:val>
            <c:numRef>
              <c:f>'Additional Figure (4)'!$C$7:$I$7</c:f>
              <c:numCache>
                <c:formatCode>0%</c:formatCode>
                <c:ptCount val="7"/>
                <c:pt idx="0">
                  <c:v>0.29411764705882354</c:v>
                </c:pt>
                <c:pt idx="1">
                  <c:v>0.22839506172839505</c:v>
                </c:pt>
                <c:pt idx="2">
                  <c:v>0.20571428571428571</c:v>
                </c:pt>
                <c:pt idx="3">
                  <c:v>0.21674876847290642</c:v>
                </c:pt>
                <c:pt idx="4">
                  <c:v>0.17599999999999999</c:v>
                </c:pt>
                <c:pt idx="5">
                  <c:v>0.10236220472440945</c:v>
                </c:pt>
                <c:pt idx="6">
                  <c:v>0.15384615384615385</c:v>
                </c:pt>
              </c:numCache>
            </c:numRef>
          </c:val>
          <c:extLst>
            <c:ext xmlns:c16="http://schemas.microsoft.com/office/drawing/2014/chart" uri="{C3380CC4-5D6E-409C-BE32-E72D297353CC}">
              <c16:uniqueId val="{00000001-50DC-4585-95E7-9A8A44E4FC94}"/>
            </c:ext>
          </c:extLst>
        </c:ser>
        <c:ser>
          <c:idx val="2"/>
          <c:order val="2"/>
          <c:tx>
            <c:strRef>
              <c:f>'Additional Figure (4)'!$B$8</c:f>
              <c:strCache>
                <c:ptCount val="1"/>
                <c:pt idx="0">
                  <c:v>No impact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(4)'!$C$5:$I$5</c:f>
              <c:numCache>
                <c:formatCode>General</c:formatCode>
                <c:ptCount val="7"/>
                <c:pt idx="0">
                  <c:v>2015</c:v>
                </c:pt>
                <c:pt idx="1">
                  <c:v>2016</c:v>
                </c:pt>
                <c:pt idx="2">
                  <c:v>2017</c:v>
                </c:pt>
                <c:pt idx="3">
                  <c:v>2018</c:v>
                </c:pt>
                <c:pt idx="4">
                  <c:v>2019</c:v>
                </c:pt>
                <c:pt idx="5">
                  <c:v>2020</c:v>
                </c:pt>
                <c:pt idx="6">
                  <c:v>2021</c:v>
                </c:pt>
              </c:numCache>
            </c:numRef>
          </c:cat>
          <c:val>
            <c:numRef>
              <c:f>'Additional Figure (4)'!$C$8:$I$8</c:f>
              <c:numCache>
                <c:formatCode>0%</c:formatCode>
                <c:ptCount val="7"/>
                <c:pt idx="0">
                  <c:v>0.50326797385620914</c:v>
                </c:pt>
                <c:pt idx="1">
                  <c:v>0.55555555555555558</c:v>
                </c:pt>
                <c:pt idx="2">
                  <c:v>0.62857142857142856</c:v>
                </c:pt>
                <c:pt idx="3">
                  <c:v>0.64039408866995073</c:v>
                </c:pt>
                <c:pt idx="4">
                  <c:v>0.69199999999999995</c:v>
                </c:pt>
                <c:pt idx="5">
                  <c:v>0.73228346456692917</c:v>
                </c:pt>
                <c:pt idx="6">
                  <c:v>0.66923076923076918</c:v>
                </c:pt>
              </c:numCache>
            </c:numRef>
          </c:val>
          <c:extLst>
            <c:ext xmlns:c16="http://schemas.microsoft.com/office/drawing/2014/chart" uri="{C3380CC4-5D6E-409C-BE32-E72D297353CC}">
              <c16:uniqueId val="{00000002-50DC-4585-95E7-9A8A44E4FC94}"/>
            </c:ext>
          </c:extLst>
        </c:ser>
        <c:ser>
          <c:idx val="3"/>
          <c:order val="3"/>
          <c:tx>
            <c:strRef>
              <c:f>'Additional Figure (4)'!$B$9</c:f>
              <c:strCache>
                <c:ptCount val="1"/>
                <c:pt idx="0">
                  <c:v>Undecided</c:v>
                </c:pt>
              </c:strCache>
            </c:strRef>
          </c:tx>
          <c:spPr>
            <a:solidFill>
              <a:schemeClr val="accent4"/>
            </a:solidFill>
            <a:ln>
              <a:noFill/>
            </a:ln>
            <a:effectLst/>
          </c:spPr>
          <c:invertIfNegative val="0"/>
          <c:cat>
            <c:numRef>
              <c:f>'Additional Figure (4)'!$C$5:$I$5</c:f>
              <c:numCache>
                <c:formatCode>General</c:formatCode>
                <c:ptCount val="7"/>
                <c:pt idx="0">
                  <c:v>2015</c:v>
                </c:pt>
                <c:pt idx="1">
                  <c:v>2016</c:v>
                </c:pt>
                <c:pt idx="2">
                  <c:v>2017</c:v>
                </c:pt>
                <c:pt idx="3">
                  <c:v>2018</c:v>
                </c:pt>
                <c:pt idx="4">
                  <c:v>2019</c:v>
                </c:pt>
                <c:pt idx="5">
                  <c:v>2020</c:v>
                </c:pt>
                <c:pt idx="6">
                  <c:v>2021</c:v>
                </c:pt>
              </c:numCache>
            </c:numRef>
          </c:cat>
          <c:val>
            <c:numRef>
              <c:f>'Additional Figure (4)'!$C$9:$I$9</c:f>
              <c:numCache>
                <c:formatCode>0%</c:formatCode>
                <c:ptCount val="7"/>
                <c:pt idx="0">
                  <c:v>1.9607843137254902E-2</c:v>
                </c:pt>
                <c:pt idx="1">
                  <c:v>3.0864197530864196E-2</c:v>
                </c:pt>
                <c:pt idx="2">
                  <c:v>2.8571428571428571E-2</c:v>
                </c:pt>
                <c:pt idx="3">
                  <c:v>4.4334975369458129E-2</c:v>
                </c:pt>
                <c:pt idx="4">
                  <c:v>1.9E-2</c:v>
                </c:pt>
                <c:pt idx="5">
                  <c:v>7.874015748031496E-3</c:v>
                </c:pt>
                <c:pt idx="6">
                  <c:v>3.8461538461538464E-2</c:v>
                </c:pt>
              </c:numCache>
            </c:numRef>
          </c:val>
          <c:extLst>
            <c:ext xmlns:c16="http://schemas.microsoft.com/office/drawing/2014/chart" uri="{C3380CC4-5D6E-409C-BE32-E72D297353CC}">
              <c16:uniqueId val="{00000001-B494-4200-A832-0308F7207890}"/>
            </c:ext>
          </c:extLst>
        </c:ser>
        <c:dLbls>
          <c:showLegendKey val="0"/>
          <c:showVal val="0"/>
          <c:showCatName val="0"/>
          <c:showSerName val="0"/>
          <c:showPercent val="0"/>
          <c:showBubbleSize val="0"/>
        </c:dLbls>
        <c:gapWidth val="150"/>
        <c:overlap val="100"/>
        <c:axId val="1886814848"/>
        <c:axId val="1973954624"/>
      </c:barChart>
      <c:catAx>
        <c:axId val="188681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73954624"/>
        <c:crosses val="autoZero"/>
        <c:auto val="1"/>
        <c:lblAlgn val="ctr"/>
        <c:lblOffset val="100"/>
        <c:noMultiLvlLbl val="0"/>
      </c:catAx>
      <c:valAx>
        <c:axId val="1973954624"/>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respondents</a:t>
                </a:r>
              </a:p>
            </c:rich>
          </c:tx>
          <c:layout>
            <c:manualLayout>
              <c:xMode val="edge"/>
              <c:yMode val="edge"/>
              <c:x val="2.7777777777777776E-2"/>
              <c:y val="0.28150554097404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886814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(5)'!$B$1:$C$1</c:f>
          <c:strCache>
            <c:ptCount val="2"/>
            <c:pt idx="0">
              <c:v>Additional Figure (5)</c:v>
            </c:pt>
            <c:pt idx="1">
              <c:v>Capital raised by regional strategy and by investment manager domicile by number of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(5)'!$B$6</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(5)'!$C$5:$F$5</c:f>
              <c:strCache>
                <c:ptCount val="4"/>
                <c:pt idx="0">
                  <c:v>Asia Pacific</c:v>
                </c:pt>
                <c:pt idx="1">
                  <c:v>Europe</c:v>
                </c:pt>
                <c:pt idx="2">
                  <c:v>North America</c:v>
                </c:pt>
                <c:pt idx="3">
                  <c:v>All managers</c:v>
                </c:pt>
              </c:strCache>
            </c:strRef>
          </c:cat>
          <c:val>
            <c:numRef>
              <c:f>'Additional Figure (5)'!$C$6:$F$6</c:f>
              <c:numCache>
                <c:formatCode>0%</c:formatCode>
                <c:ptCount val="4"/>
                <c:pt idx="0">
                  <c:v>0.96899224806201545</c:v>
                </c:pt>
                <c:pt idx="1">
                  <c:v>0.13259668508287292</c:v>
                </c:pt>
                <c:pt idx="2">
                  <c:v>7.2115384615384609E-2</c:v>
                </c:pt>
                <c:pt idx="3">
                  <c:v>0.26895565092989987</c:v>
                </c:pt>
              </c:numCache>
            </c:numRef>
          </c:val>
          <c:extLst>
            <c:ext xmlns:c16="http://schemas.microsoft.com/office/drawing/2014/chart" uri="{C3380CC4-5D6E-409C-BE32-E72D297353CC}">
              <c16:uniqueId val="{00000000-298D-4D3D-9487-456F93205BC9}"/>
            </c:ext>
          </c:extLst>
        </c:ser>
        <c:ser>
          <c:idx val="1"/>
          <c:order val="1"/>
          <c:tx>
            <c:strRef>
              <c:f>'Additional Figure (5)'!$B$7</c:f>
              <c:strCache>
                <c:ptCount val="1"/>
                <c:pt idx="0">
                  <c:v>European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(5)'!$C$5:$F$5</c:f>
              <c:strCache>
                <c:ptCount val="4"/>
                <c:pt idx="0">
                  <c:v>Asia Pacific</c:v>
                </c:pt>
                <c:pt idx="1">
                  <c:v>Europe</c:v>
                </c:pt>
                <c:pt idx="2">
                  <c:v>North America</c:v>
                </c:pt>
                <c:pt idx="3">
                  <c:v>All managers</c:v>
                </c:pt>
              </c:strCache>
            </c:strRef>
          </c:cat>
          <c:val>
            <c:numRef>
              <c:f>'Additional Figure (5)'!$C$7:$F$7</c:f>
              <c:numCache>
                <c:formatCode>0%</c:formatCode>
                <c:ptCount val="4"/>
                <c:pt idx="0">
                  <c:v>7.7519379844961239E-3</c:v>
                </c:pt>
                <c:pt idx="1">
                  <c:v>0.74309392265193375</c:v>
                </c:pt>
                <c:pt idx="2">
                  <c:v>0.19711538461538461</c:v>
                </c:pt>
                <c:pt idx="3">
                  <c:v>0.44492131616595137</c:v>
                </c:pt>
              </c:numCache>
            </c:numRef>
          </c:val>
          <c:extLst>
            <c:ext xmlns:c16="http://schemas.microsoft.com/office/drawing/2014/chart" uri="{C3380CC4-5D6E-409C-BE32-E72D297353CC}">
              <c16:uniqueId val="{00000001-298D-4D3D-9487-456F93205BC9}"/>
            </c:ext>
          </c:extLst>
        </c:ser>
        <c:ser>
          <c:idx val="2"/>
          <c:order val="2"/>
          <c:tx>
            <c:strRef>
              <c:f>'Additional Figure (5)'!$B$8</c:f>
              <c:strCache>
                <c:ptCount val="1"/>
                <c:pt idx="0">
                  <c:v>North American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(5)'!$C$5:$F$5</c:f>
              <c:strCache>
                <c:ptCount val="4"/>
                <c:pt idx="0">
                  <c:v>Asia Pacific</c:v>
                </c:pt>
                <c:pt idx="1">
                  <c:v>Europe</c:v>
                </c:pt>
                <c:pt idx="2">
                  <c:v>North America</c:v>
                </c:pt>
                <c:pt idx="3">
                  <c:v>All managers</c:v>
                </c:pt>
              </c:strCache>
            </c:strRef>
          </c:cat>
          <c:val>
            <c:numRef>
              <c:f>'Additional Figure (5)'!$C$8:$F$8</c:f>
              <c:numCache>
                <c:formatCode>0%</c:formatCode>
                <c:ptCount val="4"/>
                <c:pt idx="0">
                  <c:v>7.7519379844961239E-3</c:v>
                </c:pt>
                <c:pt idx="1">
                  <c:v>9.1160220994475141E-2</c:v>
                </c:pt>
                <c:pt idx="2">
                  <c:v>0.65865384615384615</c:v>
                </c:pt>
                <c:pt idx="3">
                  <c:v>0.24463519313304721</c:v>
                </c:pt>
              </c:numCache>
            </c:numRef>
          </c:val>
          <c:extLst>
            <c:ext xmlns:c16="http://schemas.microsoft.com/office/drawing/2014/chart" uri="{C3380CC4-5D6E-409C-BE32-E72D297353CC}">
              <c16:uniqueId val="{00000002-298D-4D3D-9487-456F93205BC9}"/>
            </c:ext>
          </c:extLst>
        </c:ser>
        <c:ser>
          <c:idx val="3"/>
          <c:order val="3"/>
          <c:tx>
            <c:strRef>
              <c:f>'Additional Figure (5)'!$B$9</c:f>
              <c:strCache>
                <c:ptCount val="1"/>
                <c:pt idx="0">
                  <c:v>Global</c:v>
                </c:pt>
              </c:strCache>
            </c:strRef>
          </c:tx>
          <c:spPr>
            <a:solidFill>
              <a:schemeClr val="accent4"/>
            </a:solidFill>
            <a:ln>
              <a:noFill/>
            </a:ln>
            <a:effectLst/>
          </c:spPr>
          <c:invertIfNegative val="0"/>
          <c:dLbls>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3CD2-408E-9B8E-A3F2F4AD9C7B}"/>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(5)'!$C$5:$F$5</c:f>
              <c:strCache>
                <c:ptCount val="4"/>
                <c:pt idx="0">
                  <c:v>Asia Pacific</c:v>
                </c:pt>
                <c:pt idx="1">
                  <c:v>Europe</c:v>
                </c:pt>
                <c:pt idx="2">
                  <c:v>North America</c:v>
                </c:pt>
                <c:pt idx="3">
                  <c:v>All managers</c:v>
                </c:pt>
              </c:strCache>
            </c:strRef>
          </c:cat>
          <c:val>
            <c:numRef>
              <c:f>'Additional Figure (5)'!$C$9:$F$9</c:f>
              <c:numCache>
                <c:formatCode>0%</c:formatCode>
                <c:ptCount val="4"/>
                <c:pt idx="0">
                  <c:v>7.7519379844961239E-3</c:v>
                </c:pt>
                <c:pt idx="1">
                  <c:v>3.3149171270718231E-2</c:v>
                </c:pt>
                <c:pt idx="2">
                  <c:v>6.25E-2</c:v>
                </c:pt>
                <c:pt idx="3">
                  <c:v>3.7195994277539342E-2</c:v>
                </c:pt>
              </c:numCache>
            </c:numRef>
          </c:val>
          <c:extLst>
            <c:ext xmlns:c16="http://schemas.microsoft.com/office/drawing/2014/chart" uri="{C3380CC4-5D6E-409C-BE32-E72D297353CC}">
              <c16:uniqueId val="{00000003-298D-4D3D-9487-456F93205BC9}"/>
            </c:ext>
          </c:extLst>
        </c:ser>
        <c:ser>
          <c:idx val="4"/>
          <c:order val="4"/>
          <c:tx>
            <c:strRef>
              <c:f>'Additional Figure (5)'!$B$10</c:f>
              <c:strCache>
                <c:ptCount val="1"/>
                <c:pt idx="0">
                  <c:v>South American</c:v>
                </c:pt>
              </c:strCache>
            </c:strRef>
          </c:tx>
          <c:spPr>
            <a:solidFill>
              <a:schemeClr val="accent5"/>
            </a:solidFill>
            <a:ln>
              <a:noFill/>
            </a:ln>
            <a:effectLst/>
          </c:spPr>
          <c:invertIfNegative val="0"/>
          <c:cat>
            <c:strRef>
              <c:f>'Additional Figure (5)'!$C$5:$F$5</c:f>
              <c:strCache>
                <c:ptCount val="4"/>
                <c:pt idx="0">
                  <c:v>Asia Pacific</c:v>
                </c:pt>
                <c:pt idx="1">
                  <c:v>Europe</c:v>
                </c:pt>
                <c:pt idx="2">
                  <c:v>North America</c:v>
                </c:pt>
                <c:pt idx="3">
                  <c:v>All managers</c:v>
                </c:pt>
              </c:strCache>
            </c:strRef>
          </c:cat>
          <c:val>
            <c:numRef>
              <c:f>'Additional Figure (5)'!$C$10:$F$10</c:f>
              <c:numCache>
                <c:formatCode>0%</c:formatCode>
                <c:ptCount val="4"/>
                <c:pt idx="0">
                  <c:v>7.7519379844961239E-3</c:v>
                </c:pt>
                <c:pt idx="1">
                  <c:v>0</c:v>
                </c:pt>
                <c:pt idx="2">
                  <c:v>9.6153846153846159E-3</c:v>
                </c:pt>
                <c:pt idx="3">
                  <c:v>4.2918454935622317E-3</c:v>
                </c:pt>
              </c:numCache>
            </c:numRef>
          </c:val>
          <c:extLst>
            <c:ext xmlns:c16="http://schemas.microsoft.com/office/drawing/2014/chart" uri="{C3380CC4-5D6E-409C-BE32-E72D297353CC}">
              <c16:uniqueId val="{00000004-298D-4D3D-9487-456F93205BC9}"/>
            </c:ext>
          </c:extLst>
        </c:ser>
        <c:ser>
          <c:idx val="5"/>
          <c:order val="5"/>
          <c:tx>
            <c:strRef>
              <c:f>'Additional Figure (5)'!$B$11</c:f>
              <c:strCache>
                <c:ptCount val="1"/>
                <c:pt idx="0">
                  <c:v>African</c:v>
                </c:pt>
              </c:strCache>
            </c:strRef>
          </c:tx>
          <c:spPr>
            <a:solidFill>
              <a:schemeClr val="accent6"/>
            </a:solidFill>
            <a:ln>
              <a:noFill/>
            </a:ln>
            <a:effectLst/>
          </c:spPr>
          <c:invertIfNegative val="0"/>
          <c:cat>
            <c:strRef>
              <c:f>'Additional Figure (5)'!$C$5:$F$5</c:f>
              <c:strCache>
                <c:ptCount val="4"/>
                <c:pt idx="0">
                  <c:v>Asia Pacific</c:v>
                </c:pt>
                <c:pt idx="1">
                  <c:v>Europe</c:v>
                </c:pt>
                <c:pt idx="2">
                  <c:v>North America</c:v>
                </c:pt>
                <c:pt idx="3">
                  <c:v>All managers</c:v>
                </c:pt>
              </c:strCache>
            </c:strRef>
          </c:cat>
          <c:val>
            <c:numRef>
              <c:f>'Additional Figure (5)'!$C$11:$F$11</c:f>
              <c:numCache>
                <c:formatCode>0%</c:formatCode>
                <c:ptCount val="4"/>
                <c:pt idx="0">
                  <c:v>0</c:v>
                </c:pt>
                <c:pt idx="1">
                  <c:v>0</c:v>
                </c:pt>
                <c:pt idx="2">
                  <c:v>0</c:v>
                </c:pt>
                <c:pt idx="3">
                  <c:v>0</c:v>
                </c:pt>
              </c:numCache>
            </c:numRef>
          </c:val>
          <c:extLst>
            <c:ext xmlns:c16="http://schemas.microsoft.com/office/drawing/2014/chart" uri="{C3380CC4-5D6E-409C-BE32-E72D297353CC}">
              <c16:uniqueId val="{00000005-298D-4D3D-9487-456F93205BC9}"/>
            </c:ext>
          </c:extLst>
        </c:ser>
        <c:dLbls>
          <c:showLegendKey val="0"/>
          <c:showVal val="0"/>
          <c:showCatName val="0"/>
          <c:showSerName val="0"/>
          <c:showPercent val="0"/>
          <c:showBubbleSize val="0"/>
        </c:dLbls>
        <c:gapWidth val="150"/>
        <c:overlap val="100"/>
        <c:axId val="1784025775"/>
        <c:axId val="1935396991"/>
      </c:barChart>
      <c:catAx>
        <c:axId val="178402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35396991"/>
        <c:crosses val="autoZero"/>
        <c:auto val="1"/>
        <c:lblAlgn val="ctr"/>
        <c:lblOffset val="100"/>
        <c:noMultiLvlLbl val="0"/>
      </c:catAx>
      <c:valAx>
        <c:axId val="19353969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the number of vehicles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7840257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(6)'!$B$1:$C$1</c:f>
          <c:strCache>
            <c:ptCount val="2"/>
            <c:pt idx="0">
              <c:v>Additional Figure (6)</c:v>
            </c:pt>
            <c:pt idx="1">
              <c:v>Capital raised by vehicle type by number of vehicles globally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(6)'!$C$5</c:f>
              <c:strCache>
                <c:ptCount val="1"/>
                <c:pt idx="0">
                  <c:v>Non-listed funds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(6)'!$C$6:$C$12</c:f>
              <c:numCache>
                <c:formatCode>0%</c:formatCode>
                <c:ptCount val="7"/>
                <c:pt idx="0">
                  <c:v>0.48189762796504371</c:v>
                </c:pt>
                <c:pt idx="1">
                  <c:v>0.40245566166439289</c:v>
                </c:pt>
                <c:pt idx="2">
                  <c:v>0.41599999999999998</c:v>
                </c:pt>
                <c:pt idx="3">
                  <c:v>0.34941050375133975</c:v>
                </c:pt>
                <c:pt idx="4">
                  <c:v>0.35899999999999999</c:v>
                </c:pt>
                <c:pt idx="5">
                  <c:v>0.47496423462088699</c:v>
                </c:pt>
                <c:pt idx="6">
                  <c:v>0.43337819650067294</c:v>
                </c:pt>
              </c:numCache>
            </c:numRef>
          </c:val>
          <c:extLst>
            <c:ext xmlns:c16="http://schemas.microsoft.com/office/drawing/2014/chart" uri="{C3380CC4-5D6E-409C-BE32-E72D297353CC}">
              <c16:uniqueId val="{00000000-B2AE-4C88-AE3D-13FBB4588C3D}"/>
            </c:ext>
          </c:extLst>
        </c:ser>
        <c:ser>
          <c:idx val="1"/>
          <c:order val="1"/>
          <c:tx>
            <c:strRef>
              <c:f>'Additional Figure (6)'!$D$5</c:f>
              <c:strCache>
                <c:ptCount val="1"/>
                <c:pt idx="0">
                  <c:v>Separate accounts investing directly</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(6)'!$D$6:$D$12</c:f>
              <c:numCache>
                <c:formatCode>0%</c:formatCode>
                <c:ptCount val="7"/>
                <c:pt idx="0">
                  <c:v>0.25717852684144821</c:v>
                </c:pt>
                <c:pt idx="1">
                  <c:v>0.25648021828103684</c:v>
                </c:pt>
                <c:pt idx="2">
                  <c:v>0.22700000000000001</c:v>
                </c:pt>
                <c:pt idx="3">
                  <c:v>0.30225080385852088</c:v>
                </c:pt>
                <c:pt idx="4">
                  <c:v>0.38500000000000001</c:v>
                </c:pt>
                <c:pt idx="5">
                  <c:v>0.26323319027181691</c:v>
                </c:pt>
                <c:pt idx="6">
                  <c:v>0.23283983849259757</c:v>
                </c:pt>
              </c:numCache>
            </c:numRef>
          </c:val>
          <c:extLst>
            <c:ext xmlns:c16="http://schemas.microsoft.com/office/drawing/2014/chart" uri="{C3380CC4-5D6E-409C-BE32-E72D297353CC}">
              <c16:uniqueId val="{00000001-B2AE-4C88-AE3D-13FBB4588C3D}"/>
            </c:ext>
          </c:extLst>
        </c:ser>
        <c:ser>
          <c:idx val="2"/>
          <c:order val="2"/>
          <c:tx>
            <c:strRef>
              <c:f>'Additional Figure (6)'!$E$5</c:f>
              <c:strCache>
                <c:ptCount val="1"/>
                <c:pt idx="0">
                  <c:v>Separate accounts investing into indirect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(6)'!$E$6:$E$12</c:f>
              <c:numCache>
                <c:formatCode>0%</c:formatCode>
                <c:ptCount val="7"/>
                <c:pt idx="0">
                  <c:v>4.3695380774032462E-2</c:v>
                </c:pt>
                <c:pt idx="1">
                  <c:v>6.0027285129604369E-2</c:v>
                </c:pt>
                <c:pt idx="2">
                  <c:v>0.115</c:v>
                </c:pt>
                <c:pt idx="3">
                  <c:v>5.8949624866023578E-2</c:v>
                </c:pt>
                <c:pt idx="4">
                  <c:v>5.5E-2</c:v>
                </c:pt>
                <c:pt idx="5">
                  <c:v>3.1473533619456366E-2</c:v>
                </c:pt>
                <c:pt idx="6">
                  <c:v>4.9798115746971738E-2</c:v>
                </c:pt>
              </c:numCache>
            </c:numRef>
          </c:val>
          <c:extLst>
            <c:ext xmlns:c16="http://schemas.microsoft.com/office/drawing/2014/chart" uri="{C3380CC4-5D6E-409C-BE32-E72D297353CC}">
              <c16:uniqueId val="{00000002-B2AE-4C88-AE3D-13FBB4588C3D}"/>
            </c:ext>
          </c:extLst>
        </c:ser>
        <c:ser>
          <c:idx val="3"/>
          <c:order val="3"/>
          <c:tx>
            <c:strRef>
              <c:f>'Additional Figure (6)'!$F$5</c:f>
              <c:strCache>
                <c:ptCount val="1"/>
                <c:pt idx="0">
                  <c:v>Joint ventures and club deals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(6)'!$F$6:$F$12</c:f>
              <c:numCache>
                <c:formatCode>0%</c:formatCode>
                <c:ptCount val="7"/>
                <c:pt idx="0">
                  <c:v>0.14107365792759052</c:v>
                </c:pt>
                <c:pt idx="1">
                  <c:v>0.19508867667121418</c:v>
                </c:pt>
                <c:pt idx="2">
                  <c:v>0.113</c:v>
                </c:pt>
                <c:pt idx="3">
                  <c:v>0.18756698821007503</c:v>
                </c:pt>
                <c:pt idx="4">
                  <c:v>0.127</c:v>
                </c:pt>
                <c:pt idx="5">
                  <c:v>0.10157367668097282</c:v>
                </c:pt>
                <c:pt idx="6">
                  <c:v>0.18707940780619112</c:v>
                </c:pt>
              </c:numCache>
            </c:numRef>
          </c:val>
          <c:extLst>
            <c:ext xmlns:c16="http://schemas.microsoft.com/office/drawing/2014/chart" uri="{C3380CC4-5D6E-409C-BE32-E72D297353CC}">
              <c16:uniqueId val="{00000003-B2AE-4C88-AE3D-13FBB4588C3D}"/>
            </c:ext>
          </c:extLst>
        </c:ser>
        <c:ser>
          <c:idx val="4"/>
          <c:order val="4"/>
          <c:tx>
            <c:strRef>
              <c:f>'Additional Figure (6)'!$G$5</c:f>
              <c:strCache>
                <c:ptCount val="1"/>
                <c:pt idx="0">
                  <c:v>Funds of funds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(6)'!$G$6:$G$12</c:f>
              <c:numCache>
                <c:formatCode>0%</c:formatCode>
                <c:ptCount val="7"/>
                <c:pt idx="0">
                  <c:v>3.2459425717852687E-2</c:v>
                </c:pt>
                <c:pt idx="1">
                  <c:v>3.8199181446111868E-2</c:v>
                </c:pt>
                <c:pt idx="2">
                  <c:v>5.6000000000000001E-2</c:v>
                </c:pt>
                <c:pt idx="3">
                  <c:v>3.0010718113612004E-2</c:v>
                </c:pt>
                <c:pt idx="4">
                  <c:v>2.4E-2</c:v>
                </c:pt>
                <c:pt idx="5">
                  <c:v>2.0028612303290415E-2</c:v>
                </c:pt>
                <c:pt idx="6">
                  <c:v>1.0767160161507403E-2</c:v>
                </c:pt>
              </c:numCache>
            </c:numRef>
          </c:val>
          <c:extLst>
            <c:ext xmlns:c16="http://schemas.microsoft.com/office/drawing/2014/chart" uri="{C3380CC4-5D6E-409C-BE32-E72D297353CC}">
              <c16:uniqueId val="{00000004-B2AE-4C88-AE3D-13FBB4588C3D}"/>
            </c:ext>
          </c:extLst>
        </c:ser>
        <c:ser>
          <c:idx val="5"/>
          <c:order val="5"/>
          <c:tx>
            <c:strRef>
              <c:f>'Additional Figure (6)'!$H$5</c:f>
              <c:strCache>
                <c:ptCount val="1"/>
                <c:pt idx="0">
                  <c:v>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(6)'!$B$6:$B$12</c:f>
              <c:numCache>
                <c:formatCode>General</c:formatCode>
                <c:ptCount val="7"/>
                <c:pt idx="0">
                  <c:v>2015</c:v>
                </c:pt>
                <c:pt idx="1">
                  <c:v>2016</c:v>
                </c:pt>
                <c:pt idx="2">
                  <c:v>2017</c:v>
                </c:pt>
                <c:pt idx="3">
                  <c:v>2018</c:v>
                </c:pt>
                <c:pt idx="4">
                  <c:v>2019</c:v>
                </c:pt>
                <c:pt idx="5">
                  <c:v>2020</c:v>
                </c:pt>
                <c:pt idx="6">
                  <c:v>2021</c:v>
                </c:pt>
              </c:numCache>
            </c:numRef>
          </c:cat>
          <c:val>
            <c:numRef>
              <c:f>'Additional Figure (6)'!$H$6:$H$12</c:f>
              <c:numCache>
                <c:formatCode>0%</c:formatCode>
                <c:ptCount val="7"/>
                <c:pt idx="0">
                  <c:v>4.3695380774032462E-2</c:v>
                </c:pt>
                <c:pt idx="1">
                  <c:v>4.7748976807639835E-2</c:v>
                </c:pt>
                <c:pt idx="2">
                  <c:v>7.2999999999999995E-2</c:v>
                </c:pt>
                <c:pt idx="3">
                  <c:v>7.1811361200428719E-2</c:v>
                </c:pt>
                <c:pt idx="4">
                  <c:v>4.9000000000000002E-2</c:v>
                </c:pt>
                <c:pt idx="5">
                  <c:v>0.10872675250357654</c:v>
                </c:pt>
                <c:pt idx="6">
                  <c:v>8.613728129205922E-2</c:v>
                </c:pt>
              </c:numCache>
            </c:numRef>
          </c:val>
          <c:extLst>
            <c:ext xmlns:c16="http://schemas.microsoft.com/office/drawing/2014/chart" uri="{C3380CC4-5D6E-409C-BE32-E72D297353CC}">
              <c16:uniqueId val="{00000005-B2AE-4C88-AE3D-13FBB4588C3D}"/>
            </c:ext>
          </c:extLst>
        </c:ser>
        <c:dLbls>
          <c:showLegendKey val="0"/>
          <c:showVal val="0"/>
          <c:showCatName val="0"/>
          <c:showSerName val="0"/>
          <c:showPercent val="0"/>
          <c:showBubbleSize val="0"/>
        </c:dLbls>
        <c:gapWidth val="150"/>
        <c:overlap val="100"/>
        <c:axId val="1797925935"/>
        <c:axId val="2025205951"/>
      </c:barChart>
      <c:catAx>
        <c:axId val="1797925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25205951"/>
        <c:crosses val="autoZero"/>
        <c:auto val="1"/>
        <c:lblAlgn val="ctr"/>
        <c:lblOffset val="100"/>
        <c:noMultiLvlLbl val="0"/>
      </c:catAx>
      <c:valAx>
        <c:axId val="202520595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number of vehicles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797925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(7)'!$B$1:$C$1</c:f>
          <c:strCache>
            <c:ptCount val="2"/>
            <c:pt idx="0">
              <c:v>Additional Figure (7)</c:v>
            </c:pt>
            <c:pt idx="1">
              <c:v>Capital raised by vehicle type and by regional strategy by number of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(7)'!$B$6</c:f>
              <c:strCache>
                <c:ptCount val="1"/>
                <c:pt idx="0">
                  <c:v> 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(7)'!$C$6:$F$6</c:f>
              <c:numCache>
                <c:formatCode>0%</c:formatCode>
                <c:ptCount val="4"/>
                <c:pt idx="0">
                  <c:v>0.38333333333333336</c:v>
                </c:pt>
                <c:pt idx="1">
                  <c:v>0.51443569553805779</c:v>
                </c:pt>
                <c:pt idx="2">
                  <c:v>0.38709677419354838</c:v>
                </c:pt>
                <c:pt idx="3">
                  <c:v>0.15384615384615385</c:v>
                </c:pt>
              </c:numCache>
            </c:numRef>
          </c:val>
          <c:extLst>
            <c:ext xmlns:c16="http://schemas.microsoft.com/office/drawing/2014/chart" uri="{C3380CC4-5D6E-409C-BE32-E72D297353CC}">
              <c16:uniqueId val="{00000000-7437-479A-9342-8697A5185800}"/>
            </c:ext>
          </c:extLst>
        </c:ser>
        <c:ser>
          <c:idx val="1"/>
          <c:order val="1"/>
          <c:tx>
            <c:strRef>
              <c:f>'Additional Figure (7)'!$B$7</c:f>
              <c:strCache>
                <c:ptCount val="1"/>
                <c:pt idx="0">
                  <c:v> Separate accounts investing directly into real estate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(7)'!$C$7:$F$7</c:f>
              <c:numCache>
                <c:formatCode>0%</c:formatCode>
                <c:ptCount val="4"/>
                <c:pt idx="0">
                  <c:v>0.22500000000000001</c:v>
                </c:pt>
                <c:pt idx="1">
                  <c:v>0.23622047244094488</c:v>
                </c:pt>
                <c:pt idx="2">
                  <c:v>0.22580645161290322</c:v>
                </c:pt>
                <c:pt idx="3">
                  <c:v>0.25</c:v>
                </c:pt>
              </c:numCache>
            </c:numRef>
          </c:val>
          <c:extLst>
            <c:ext xmlns:c16="http://schemas.microsoft.com/office/drawing/2014/chart" uri="{C3380CC4-5D6E-409C-BE32-E72D297353CC}">
              <c16:uniqueId val="{00000001-7437-479A-9342-8697A5185800}"/>
            </c:ext>
          </c:extLst>
        </c:ser>
        <c:ser>
          <c:idx val="2"/>
          <c:order val="2"/>
          <c:tx>
            <c:strRef>
              <c:f>'Additional Figure (7)'!$B$8</c:f>
              <c:strCache>
                <c:ptCount val="1"/>
                <c:pt idx="0">
                  <c:v> Separate accounts investing into indirect vehicles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(7)'!$C$8:$F$8</c:f>
              <c:numCache>
                <c:formatCode>0%</c:formatCode>
                <c:ptCount val="4"/>
                <c:pt idx="0">
                  <c:v>4.1666666666666664E-2</c:v>
                </c:pt>
                <c:pt idx="1">
                  <c:v>2.0997375328083989E-2</c:v>
                </c:pt>
                <c:pt idx="2">
                  <c:v>2.6881720430107527E-2</c:v>
                </c:pt>
                <c:pt idx="3">
                  <c:v>0.36538461538461536</c:v>
                </c:pt>
              </c:numCache>
            </c:numRef>
          </c:val>
          <c:extLst>
            <c:ext xmlns:c16="http://schemas.microsoft.com/office/drawing/2014/chart" uri="{C3380CC4-5D6E-409C-BE32-E72D297353CC}">
              <c16:uniqueId val="{00000002-7437-479A-9342-8697A5185800}"/>
            </c:ext>
          </c:extLst>
        </c:ser>
        <c:ser>
          <c:idx val="3"/>
          <c:order val="3"/>
          <c:tx>
            <c:strRef>
              <c:f>'Additional Figure (7)'!$B$9</c:f>
              <c:strCache>
                <c:ptCount val="1"/>
                <c:pt idx="0">
                  <c:v> Joint ventures and club deals</c:v>
                </c:pt>
              </c:strCache>
            </c:strRef>
          </c:tx>
          <c:spPr>
            <a:solidFill>
              <a:schemeClr val="accent4"/>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01FF-4474-ACF5-0E302941C7C6}"/>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(7)'!$C$9:$F$9</c:f>
              <c:numCache>
                <c:formatCode>0%</c:formatCode>
                <c:ptCount val="4"/>
                <c:pt idx="0">
                  <c:v>0.3</c:v>
                </c:pt>
                <c:pt idx="1">
                  <c:v>0.13385826771653545</c:v>
                </c:pt>
                <c:pt idx="2">
                  <c:v>0.26344086021505375</c:v>
                </c:pt>
                <c:pt idx="3">
                  <c:v>0</c:v>
                </c:pt>
              </c:numCache>
            </c:numRef>
          </c:val>
          <c:extLst>
            <c:ext xmlns:c16="http://schemas.microsoft.com/office/drawing/2014/chart" uri="{C3380CC4-5D6E-409C-BE32-E72D297353CC}">
              <c16:uniqueId val="{00000003-7437-479A-9342-8697A5185800}"/>
            </c:ext>
          </c:extLst>
        </c:ser>
        <c:ser>
          <c:idx val="4"/>
          <c:order val="4"/>
          <c:tx>
            <c:strRef>
              <c:f>'Additional Figure (7)'!$B$10</c:f>
              <c:strCache>
                <c:ptCount val="1"/>
                <c:pt idx="0">
                  <c:v> Funds of funds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(7)'!$C$10:$F$10</c:f>
              <c:numCache>
                <c:formatCode>0%</c:formatCode>
                <c:ptCount val="4"/>
                <c:pt idx="0">
                  <c:v>0</c:v>
                </c:pt>
                <c:pt idx="1">
                  <c:v>2.6246719160104987E-3</c:v>
                </c:pt>
                <c:pt idx="2">
                  <c:v>0</c:v>
                </c:pt>
                <c:pt idx="3">
                  <c:v>0.13461538461538461</c:v>
                </c:pt>
              </c:numCache>
            </c:numRef>
          </c:val>
          <c:extLst>
            <c:ext xmlns:c16="http://schemas.microsoft.com/office/drawing/2014/chart" uri="{C3380CC4-5D6E-409C-BE32-E72D297353CC}">
              <c16:uniqueId val="{00000004-7437-479A-9342-8697A5185800}"/>
            </c:ext>
          </c:extLst>
        </c:ser>
        <c:ser>
          <c:idx val="5"/>
          <c:order val="5"/>
          <c:tx>
            <c:strRef>
              <c:f>'Additional Figure (7)'!$B$11</c:f>
              <c:strCache>
                <c:ptCount val="1"/>
                <c:pt idx="0">
                  <c:v> 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Figure (7)'!$C$5:$F$5</c:f>
              <c:strCache>
                <c:ptCount val="4"/>
                <c:pt idx="0">
                  <c:v>Asia Pacific</c:v>
                </c:pt>
                <c:pt idx="1">
                  <c:v>Europe</c:v>
                </c:pt>
                <c:pt idx="2">
                  <c:v>North America</c:v>
                </c:pt>
                <c:pt idx="3">
                  <c:v>Global</c:v>
                </c:pt>
              </c:strCache>
            </c:strRef>
          </c:cat>
          <c:val>
            <c:numRef>
              <c:f>'Additional Figure (7)'!$C$11:$F$11</c:f>
              <c:numCache>
                <c:formatCode>0%</c:formatCode>
                <c:ptCount val="4"/>
                <c:pt idx="0">
                  <c:v>0.05</c:v>
                </c:pt>
                <c:pt idx="1">
                  <c:v>9.1863517060367453E-2</c:v>
                </c:pt>
                <c:pt idx="2">
                  <c:v>9.6774193548387094E-2</c:v>
                </c:pt>
                <c:pt idx="3">
                  <c:v>9.6153846153846159E-2</c:v>
                </c:pt>
              </c:numCache>
            </c:numRef>
          </c:val>
          <c:extLst>
            <c:ext xmlns:c16="http://schemas.microsoft.com/office/drawing/2014/chart" uri="{C3380CC4-5D6E-409C-BE32-E72D297353CC}">
              <c16:uniqueId val="{00000005-7437-479A-9342-8697A5185800}"/>
            </c:ext>
          </c:extLst>
        </c:ser>
        <c:dLbls>
          <c:showLegendKey val="0"/>
          <c:showVal val="0"/>
          <c:showCatName val="0"/>
          <c:showSerName val="0"/>
          <c:showPercent val="0"/>
          <c:showBubbleSize val="0"/>
        </c:dLbls>
        <c:gapWidth val="150"/>
        <c:overlap val="100"/>
        <c:axId val="902322288"/>
        <c:axId val="349576480"/>
      </c:barChart>
      <c:catAx>
        <c:axId val="90232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9576480"/>
        <c:crosses val="autoZero"/>
        <c:auto val="1"/>
        <c:lblAlgn val="ctr"/>
        <c:lblOffset val="100"/>
        <c:noMultiLvlLbl val="0"/>
      </c:catAx>
      <c:valAx>
        <c:axId val="3495764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the number of vehicles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9023222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(8)'!$B$1:$C$1</c:f>
          <c:strCache>
            <c:ptCount val="2"/>
            <c:pt idx="0">
              <c:v>Additional Figure (8)</c:v>
            </c:pt>
            <c:pt idx="1">
              <c:v>Capital raised by investor domicile and by vehicle type by value globally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(8)'!$B$7</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(8)'!$C$5:$AD$6</c:f>
              <c:multiLvlStrCache>
                <c:ptCount val="28"/>
                <c:lvl>
                  <c:pt idx="0">
                    <c:v>2017</c:v>
                  </c:pt>
                  <c:pt idx="1">
                    <c:v>2018</c:v>
                  </c:pt>
                  <c:pt idx="2">
                    <c:v>2019</c:v>
                  </c:pt>
                  <c:pt idx="3">
                    <c:v>2020</c:v>
                  </c:pt>
                  <c:pt idx="4">
                    <c:v>2021</c:v>
                  </c:pt>
                  <c:pt idx="5">
                    <c:v>2017</c:v>
                  </c:pt>
                  <c:pt idx="6">
                    <c:v>2018</c:v>
                  </c:pt>
                  <c:pt idx="7">
                    <c:v>2019</c:v>
                  </c:pt>
                  <c:pt idx="8">
                    <c:v>2020</c:v>
                  </c:pt>
                  <c:pt idx="9">
                    <c:v>2021</c:v>
                  </c:pt>
                  <c:pt idx="10">
                    <c:v>2017</c:v>
                  </c:pt>
                  <c:pt idx="11">
                    <c:v>2018</c:v>
                  </c:pt>
                  <c:pt idx="12">
                    <c:v>2019</c:v>
                  </c:pt>
                  <c:pt idx="13">
                    <c:v>2020</c:v>
                  </c:pt>
                  <c:pt idx="14">
                    <c:v>2021</c:v>
                  </c:pt>
                  <c:pt idx="15">
                    <c:v>2017</c:v>
                  </c:pt>
                  <c:pt idx="16">
                    <c:v>2018</c:v>
                  </c:pt>
                  <c:pt idx="17">
                    <c:v>2019</c:v>
                  </c:pt>
                  <c:pt idx="18">
                    <c:v>2020</c:v>
                  </c:pt>
                  <c:pt idx="19">
                    <c:v>2021</c:v>
                  </c:pt>
                  <c:pt idx="20">
                    <c:v>2017</c:v>
                  </c:pt>
                  <c:pt idx="21">
                    <c:v>2018</c:v>
                  </c:pt>
                  <c:pt idx="22">
                    <c:v>2019</c:v>
                  </c:pt>
                  <c:pt idx="23">
                    <c:v>2020</c:v>
                  </c:pt>
                  <c:pt idx="24">
                    <c:v>2021</c:v>
                  </c:pt>
                  <c:pt idx="25">
                    <c:v>2017</c:v>
                  </c:pt>
                  <c:pt idx="26">
                    <c:v>2018</c:v>
                  </c:pt>
                  <c:pt idx="27">
                    <c:v>2019</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(8)'!$C$7:$AD$7</c:f>
              <c:numCache>
                <c:formatCode>0%</c:formatCode>
                <c:ptCount val="28"/>
                <c:pt idx="0">
                  <c:v>0.23019801980198018</c:v>
                </c:pt>
                <c:pt idx="1">
                  <c:v>0.19498618096287937</c:v>
                </c:pt>
                <c:pt idx="2">
                  <c:v>0.21887287024901705</c:v>
                </c:pt>
                <c:pt idx="3">
                  <c:v>0.31826546182410564</c:v>
                </c:pt>
                <c:pt idx="4">
                  <c:v>0.23807941187710085</c:v>
                </c:pt>
                <c:pt idx="5">
                  <c:v>0.14190093708165996</c:v>
                </c:pt>
                <c:pt idx="6">
                  <c:v>0.1824020364798242</c:v>
                </c:pt>
                <c:pt idx="7">
                  <c:v>0.28989898989898993</c:v>
                </c:pt>
                <c:pt idx="8">
                  <c:v>0.28475268824407957</c:v>
                </c:pt>
                <c:pt idx="9">
                  <c:v>0.31174197714679786</c:v>
                </c:pt>
                <c:pt idx="10">
                  <c:v>8.4477296726504753E-2</c:v>
                </c:pt>
                <c:pt idx="11">
                  <c:v>0.45783863229030919</c:v>
                </c:pt>
                <c:pt idx="12">
                  <c:v>0.57066950053134968</c:v>
                </c:pt>
                <c:pt idx="13">
                  <c:v>0.55054733362296193</c:v>
                </c:pt>
                <c:pt idx="14">
                  <c:v>0.49885363657665016</c:v>
                </c:pt>
                <c:pt idx="15">
                  <c:v>0.2716297786720322</c:v>
                </c:pt>
                <c:pt idx="16">
                  <c:v>0.34248280332165632</c:v>
                </c:pt>
                <c:pt idx="17">
                  <c:v>0.26354166666666667</c:v>
                </c:pt>
                <c:pt idx="18">
                  <c:v>0.50859529090150157</c:v>
                </c:pt>
                <c:pt idx="19">
                  <c:v>0.26130724549596351</c:v>
                </c:pt>
                <c:pt idx="20">
                  <c:v>0.14976599063962559</c:v>
                </c:pt>
                <c:pt idx="21">
                  <c:v>0.21639201175496972</c:v>
                </c:pt>
                <c:pt idx="22">
                  <c:v>0.13300000000000001</c:v>
                </c:pt>
                <c:pt idx="23">
                  <c:v>0</c:v>
                </c:pt>
                <c:pt idx="24">
                  <c:v>8.5336538461538478E-2</c:v>
                </c:pt>
                <c:pt idx="25">
                  <c:v>0.2148859543817527</c:v>
                </c:pt>
                <c:pt idx="26">
                  <c:v>0.10905029439443908</c:v>
                </c:pt>
                <c:pt idx="27">
                  <c:v>0.11538461538461538</c:v>
                </c:pt>
              </c:numCache>
            </c:numRef>
          </c:val>
          <c:extLst>
            <c:ext xmlns:c16="http://schemas.microsoft.com/office/drawing/2014/chart" uri="{C3380CC4-5D6E-409C-BE32-E72D297353CC}">
              <c16:uniqueId val="{00000000-4D73-4E6E-B650-AE5109F8568B}"/>
            </c:ext>
          </c:extLst>
        </c:ser>
        <c:ser>
          <c:idx val="1"/>
          <c:order val="1"/>
          <c:tx>
            <c:strRef>
              <c:f>'Additional Figure (8)'!$B$8</c:f>
              <c:strCache>
                <c:ptCount val="1"/>
                <c:pt idx="0">
                  <c:v>Europe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(8)'!$C$5:$AD$6</c:f>
              <c:multiLvlStrCache>
                <c:ptCount val="28"/>
                <c:lvl>
                  <c:pt idx="0">
                    <c:v>2017</c:v>
                  </c:pt>
                  <c:pt idx="1">
                    <c:v>2018</c:v>
                  </c:pt>
                  <c:pt idx="2">
                    <c:v>2019</c:v>
                  </c:pt>
                  <c:pt idx="3">
                    <c:v>2020</c:v>
                  </c:pt>
                  <c:pt idx="4">
                    <c:v>2021</c:v>
                  </c:pt>
                  <c:pt idx="5">
                    <c:v>2017</c:v>
                  </c:pt>
                  <c:pt idx="6">
                    <c:v>2018</c:v>
                  </c:pt>
                  <c:pt idx="7">
                    <c:v>2019</c:v>
                  </c:pt>
                  <c:pt idx="8">
                    <c:v>2020</c:v>
                  </c:pt>
                  <c:pt idx="9">
                    <c:v>2021</c:v>
                  </c:pt>
                  <c:pt idx="10">
                    <c:v>2017</c:v>
                  </c:pt>
                  <c:pt idx="11">
                    <c:v>2018</c:v>
                  </c:pt>
                  <c:pt idx="12">
                    <c:v>2019</c:v>
                  </c:pt>
                  <c:pt idx="13">
                    <c:v>2020</c:v>
                  </c:pt>
                  <c:pt idx="14">
                    <c:v>2021</c:v>
                  </c:pt>
                  <c:pt idx="15">
                    <c:v>2017</c:v>
                  </c:pt>
                  <c:pt idx="16">
                    <c:v>2018</c:v>
                  </c:pt>
                  <c:pt idx="17">
                    <c:v>2019</c:v>
                  </c:pt>
                  <c:pt idx="18">
                    <c:v>2020</c:v>
                  </c:pt>
                  <c:pt idx="19">
                    <c:v>2021</c:v>
                  </c:pt>
                  <c:pt idx="20">
                    <c:v>2017</c:v>
                  </c:pt>
                  <c:pt idx="21">
                    <c:v>2018</c:v>
                  </c:pt>
                  <c:pt idx="22">
                    <c:v>2019</c:v>
                  </c:pt>
                  <c:pt idx="23">
                    <c:v>2020</c:v>
                  </c:pt>
                  <c:pt idx="24">
                    <c:v>2021</c:v>
                  </c:pt>
                  <c:pt idx="25">
                    <c:v>2017</c:v>
                  </c:pt>
                  <c:pt idx="26">
                    <c:v>2018</c:v>
                  </c:pt>
                  <c:pt idx="27">
                    <c:v>2019</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(8)'!$C$8:$AD$8</c:f>
              <c:numCache>
                <c:formatCode>0%</c:formatCode>
                <c:ptCount val="28"/>
                <c:pt idx="0">
                  <c:v>0.46534653465346532</c:v>
                </c:pt>
                <c:pt idx="1">
                  <c:v>0.41703340254340876</c:v>
                </c:pt>
                <c:pt idx="2">
                  <c:v>0.4587155963302752</c:v>
                </c:pt>
                <c:pt idx="3">
                  <c:v>0.40965466282240448</c:v>
                </c:pt>
                <c:pt idx="4">
                  <c:v>0.34289983933803703</c:v>
                </c:pt>
                <c:pt idx="5">
                  <c:v>0.58232931726907633</c:v>
                </c:pt>
                <c:pt idx="6">
                  <c:v>0.51604868696890105</c:v>
                </c:pt>
                <c:pt idx="7">
                  <c:v>0.50303030303030305</c:v>
                </c:pt>
                <c:pt idx="8">
                  <c:v>0.52753712683928022</c:v>
                </c:pt>
                <c:pt idx="9">
                  <c:v>0.50575204264347773</c:v>
                </c:pt>
                <c:pt idx="10">
                  <c:v>0.80992608236536434</c:v>
                </c:pt>
                <c:pt idx="11">
                  <c:v>0.53011286447914241</c:v>
                </c:pt>
                <c:pt idx="12">
                  <c:v>0.39744952178533471</c:v>
                </c:pt>
                <c:pt idx="13">
                  <c:v>0.41267341834150495</c:v>
                </c:pt>
                <c:pt idx="14">
                  <c:v>0.34930111302293371</c:v>
                </c:pt>
                <c:pt idx="15">
                  <c:v>0.45573440643863178</c:v>
                </c:pt>
                <c:pt idx="16">
                  <c:v>0.40095760399553171</c:v>
                </c:pt>
                <c:pt idx="17">
                  <c:v>0.50937500000000002</c:v>
                </c:pt>
                <c:pt idx="18">
                  <c:v>0.34411451366816442</c:v>
                </c:pt>
                <c:pt idx="19">
                  <c:v>0.42944310493086935</c:v>
                </c:pt>
                <c:pt idx="20">
                  <c:v>0.58658346333853351</c:v>
                </c:pt>
                <c:pt idx="21">
                  <c:v>0.59849988519805986</c:v>
                </c:pt>
                <c:pt idx="22">
                  <c:v>0.72199999999999998</c:v>
                </c:pt>
                <c:pt idx="23">
                  <c:v>1</c:v>
                </c:pt>
                <c:pt idx="24">
                  <c:v>0.61899038461538469</c:v>
                </c:pt>
                <c:pt idx="25">
                  <c:v>0.43697478991596639</c:v>
                </c:pt>
                <c:pt idx="26">
                  <c:v>0.17464438276003047</c:v>
                </c:pt>
                <c:pt idx="27">
                  <c:v>0.20307692307692307</c:v>
                </c:pt>
              </c:numCache>
            </c:numRef>
          </c:val>
          <c:extLst>
            <c:ext xmlns:c16="http://schemas.microsoft.com/office/drawing/2014/chart" uri="{C3380CC4-5D6E-409C-BE32-E72D297353CC}">
              <c16:uniqueId val="{00000001-4D73-4E6E-B650-AE5109F8568B}"/>
            </c:ext>
          </c:extLst>
        </c:ser>
        <c:ser>
          <c:idx val="2"/>
          <c:order val="2"/>
          <c:tx>
            <c:strRef>
              <c:f>'Additional Figure (8)'!$B$9</c:f>
              <c:strCache>
                <c:ptCount val="1"/>
                <c:pt idx="0">
                  <c:v>North America</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(8)'!$C$5:$AD$6</c:f>
              <c:multiLvlStrCache>
                <c:ptCount val="28"/>
                <c:lvl>
                  <c:pt idx="0">
                    <c:v>2017</c:v>
                  </c:pt>
                  <c:pt idx="1">
                    <c:v>2018</c:v>
                  </c:pt>
                  <c:pt idx="2">
                    <c:v>2019</c:v>
                  </c:pt>
                  <c:pt idx="3">
                    <c:v>2020</c:v>
                  </c:pt>
                  <c:pt idx="4">
                    <c:v>2021</c:v>
                  </c:pt>
                  <c:pt idx="5">
                    <c:v>2017</c:v>
                  </c:pt>
                  <c:pt idx="6">
                    <c:v>2018</c:v>
                  </c:pt>
                  <c:pt idx="7">
                    <c:v>2019</c:v>
                  </c:pt>
                  <c:pt idx="8">
                    <c:v>2020</c:v>
                  </c:pt>
                  <c:pt idx="9">
                    <c:v>2021</c:v>
                  </c:pt>
                  <c:pt idx="10">
                    <c:v>2017</c:v>
                  </c:pt>
                  <c:pt idx="11">
                    <c:v>2018</c:v>
                  </c:pt>
                  <c:pt idx="12">
                    <c:v>2019</c:v>
                  </c:pt>
                  <c:pt idx="13">
                    <c:v>2020</c:v>
                  </c:pt>
                  <c:pt idx="14">
                    <c:v>2021</c:v>
                  </c:pt>
                  <c:pt idx="15">
                    <c:v>2017</c:v>
                  </c:pt>
                  <c:pt idx="16">
                    <c:v>2018</c:v>
                  </c:pt>
                  <c:pt idx="17">
                    <c:v>2019</c:v>
                  </c:pt>
                  <c:pt idx="18">
                    <c:v>2020</c:v>
                  </c:pt>
                  <c:pt idx="19">
                    <c:v>2021</c:v>
                  </c:pt>
                  <c:pt idx="20">
                    <c:v>2017</c:v>
                  </c:pt>
                  <c:pt idx="21">
                    <c:v>2018</c:v>
                  </c:pt>
                  <c:pt idx="22">
                    <c:v>2019</c:v>
                  </c:pt>
                  <c:pt idx="23">
                    <c:v>2020</c:v>
                  </c:pt>
                  <c:pt idx="24">
                    <c:v>2021</c:v>
                  </c:pt>
                  <c:pt idx="25">
                    <c:v>2017</c:v>
                  </c:pt>
                  <c:pt idx="26">
                    <c:v>2018</c:v>
                  </c:pt>
                  <c:pt idx="27">
                    <c:v>2019</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(8)'!$C$9:$AD$9</c:f>
              <c:numCache>
                <c:formatCode>0%</c:formatCode>
                <c:ptCount val="28"/>
                <c:pt idx="0">
                  <c:v>0.28960396039603958</c:v>
                </c:pt>
                <c:pt idx="1">
                  <c:v>0.38027963689665989</c:v>
                </c:pt>
                <c:pt idx="2">
                  <c:v>0.31847968545216249</c:v>
                </c:pt>
                <c:pt idx="3">
                  <c:v>0.27062478534968981</c:v>
                </c:pt>
                <c:pt idx="4">
                  <c:v>0.41524708239834129</c:v>
                </c:pt>
                <c:pt idx="5">
                  <c:v>0.26104417670682734</c:v>
                </c:pt>
                <c:pt idx="6">
                  <c:v>0.29901336986785765</c:v>
                </c:pt>
                <c:pt idx="7">
                  <c:v>0.20707070707070707</c:v>
                </c:pt>
                <c:pt idx="8">
                  <c:v>0.18771018491664013</c:v>
                </c:pt>
                <c:pt idx="9">
                  <c:v>0.1824047854928357</c:v>
                </c:pt>
                <c:pt idx="10">
                  <c:v>0.10559662090813095</c:v>
                </c:pt>
                <c:pt idx="11">
                  <c:v>1.204850323054836E-2</c:v>
                </c:pt>
                <c:pt idx="12">
                  <c:v>3.1880977683315617E-2</c:v>
                </c:pt>
                <c:pt idx="13">
                  <c:v>3.6779248035533091E-2</c:v>
                </c:pt>
                <c:pt idx="14">
                  <c:v>0.13500118236623279</c:v>
                </c:pt>
                <c:pt idx="15">
                  <c:v>0.27062374245472837</c:v>
                </c:pt>
                <c:pt idx="16">
                  <c:v>0.23384173901968766</c:v>
                </c:pt>
                <c:pt idx="17">
                  <c:v>0.22291666666666668</c:v>
                </c:pt>
                <c:pt idx="18">
                  <c:v>0.1354259048207393</c:v>
                </c:pt>
                <c:pt idx="19">
                  <c:v>0.28997570794274247</c:v>
                </c:pt>
                <c:pt idx="20">
                  <c:v>0.2636505460218409</c:v>
                </c:pt>
                <c:pt idx="21">
                  <c:v>0.18510810304697042</c:v>
                </c:pt>
                <c:pt idx="22">
                  <c:v>0.14499999999999999</c:v>
                </c:pt>
                <c:pt idx="23">
                  <c:v>0</c:v>
                </c:pt>
                <c:pt idx="24">
                  <c:v>0.29146634615384615</c:v>
                </c:pt>
                <c:pt idx="25">
                  <c:v>0.34813925570228088</c:v>
                </c:pt>
                <c:pt idx="26">
                  <c:v>0.7163053228455305</c:v>
                </c:pt>
                <c:pt idx="27">
                  <c:v>0.67384615384615387</c:v>
                </c:pt>
              </c:numCache>
            </c:numRef>
          </c:val>
          <c:extLst>
            <c:ext xmlns:c16="http://schemas.microsoft.com/office/drawing/2014/chart" uri="{C3380CC4-5D6E-409C-BE32-E72D297353CC}">
              <c16:uniqueId val="{00000002-4D73-4E6E-B650-AE5109F8568B}"/>
            </c:ext>
          </c:extLst>
        </c:ser>
        <c:ser>
          <c:idx val="3"/>
          <c:order val="3"/>
          <c:tx>
            <c:strRef>
              <c:f>'Additional Figure (8)'!$B$10</c:f>
              <c:strCache>
                <c:ptCount val="1"/>
                <c:pt idx="0">
                  <c:v>South America</c:v>
                </c:pt>
              </c:strCache>
            </c:strRef>
          </c:tx>
          <c:spPr>
            <a:solidFill>
              <a:schemeClr val="accent4"/>
            </a:solidFill>
            <a:ln>
              <a:noFill/>
            </a:ln>
            <a:effectLst/>
          </c:spPr>
          <c:invertIfNegative val="0"/>
          <c:cat>
            <c:multiLvlStrRef>
              <c:f>'Additional Figure (8)'!$C$5:$AD$6</c:f>
              <c:multiLvlStrCache>
                <c:ptCount val="28"/>
                <c:lvl>
                  <c:pt idx="0">
                    <c:v>2017</c:v>
                  </c:pt>
                  <c:pt idx="1">
                    <c:v>2018</c:v>
                  </c:pt>
                  <c:pt idx="2">
                    <c:v>2019</c:v>
                  </c:pt>
                  <c:pt idx="3">
                    <c:v>2020</c:v>
                  </c:pt>
                  <c:pt idx="4">
                    <c:v>2021</c:v>
                  </c:pt>
                  <c:pt idx="5">
                    <c:v>2017</c:v>
                  </c:pt>
                  <c:pt idx="6">
                    <c:v>2018</c:v>
                  </c:pt>
                  <c:pt idx="7">
                    <c:v>2019</c:v>
                  </c:pt>
                  <c:pt idx="8">
                    <c:v>2020</c:v>
                  </c:pt>
                  <c:pt idx="9">
                    <c:v>2021</c:v>
                  </c:pt>
                  <c:pt idx="10">
                    <c:v>2017</c:v>
                  </c:pt>
                  <c:pt idx="11">
                    <c:v>2018</c:v>
                  </c:pt>
                  <c:pt idx="12">
                    <c:v>2019</c:v>
                  </c:pt>
                  <c:pt idx="13">
                    <c:v>2020</c:v>
                  </c:pt>
                  <c:pt idx="14">
                    <c:v>2021</c:v>
                  </c:pt>
                  <c:pt idx="15">
                    <c:v>2017</c:v>
                  </c:pt>
                  <c:pt idx="16">
                    <c:v>2018</c:v>
                  </c:pt>
                  <c:pt idx="17">
                    <c:v>2019</c:v>
                  </c:pt>
                  <c:pt idx="18">
                    <c:v>2020</c:v>
                  </c:pt>
                  <c:pt idx="19">
                    <c:v>2021</c:v>
                  </c:pt>
                  <c:pt idx="20">
                    <c:v>2017</c:v>
                  </c:pt>
                  <c:pt idx="21">
                    <c:v>2018</c:v>
                  </c:pt>
                  <c:pt idx="22">
                    <c:v>2019</c:v>
                  </c:pt>
                  <c:pt idx="23">
                    <c:v>2020</c:v>
                  </c:pt>
                  <c:pt idx="24">
                    <c:v>2021</c:v>
                  </c:pt>
                  <c:pt idx="25">
                    <c:v>2017</c:v>
                  </c:pt>
                  <c:pt idx="26">
                    <c:v>2018</c:v>
                  </c:pt>
                  <c:pt idx="27">
                    <c:v>2019</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(8)'!$C$10:$AD$10</c:f>
              <c:numCache>
                <c:formatCode>0%</c:formatCode>
                <c:ptCount val="28"/>
                <c:pt idx="0">
                  <c:v>6.1881188118811875E-3</c:v>
                </c:pt>
                <c:pt idx="1">
                  <c:v>7.9893010762701873E-4</c:v>
                </c:pt>
                <c:pt idx="2">
                  <c:v>2.6212319790301442E-3</c:v>
                </c:pt>
                <c:pt idx="3">
                  <c:v>1.4550900037999567E-3</c:v>
                </c:pt>
                <c:pt idx="4">
                  <c:v>3.5610767654016408E-3</c:v>
                </c:pt>
                <c:pt idx="5">
                  <c:v>8.0321285140562259E-3</c:v>
                </c:pt>
                <c:pt idx="6">
                  <c:v>2.535906683417201E-3</c:v>
                </c:pt>
                <c:pt idx="7">
                  <c:v>0</c:v>
                </c:pt>
                <c:pt idx="8">
                  <c:v>0</c:v>
                </c:pt>
                <c:pt idx="9">
                  <c:v>1.0119471688873935E-4</c:v>
                </c:pt>
                <c:pt idx="10">
                  <c:v>0</c:v>
                </c:pt>
                <c:pt idx="11">
                  <c:v>0</c:v>
                </c:pt>
                <c:pt idx="12">
                  <c:v>0</c:v>
                </c:pt>
                <c:pt idx="13">
                  <c:v>0</c:v>
                </c:pt>
                <c:pt idx="14">
                  <c:v>0</c:v>
                </c:pt>
                <c:pt idx="15">
                  <c:v>2.0120724346076456E-3</c:v>
                </c:pt>
                <c:pt idx="16">
                  <c:v>6.6827540390813683E-3</c:v>
                </c:pt>
                <c:pt idx="17">
                  <c:v>0</c:v>
                </c:pt>
                <c:pt idx="18">
                  <c:v>4.3490117814941504E-5</c:v>
                </c:pt>
                <c:pt idx="19">
                  <c:v>1.5769699057143764E-2</c:v>
                </c:pt>
                <c:pt idx="20">
                  <c:v>0</c:v>
                </c:pt>
                <c:pt idx="21">
                  <c:v>0</c:v>
                </c:pt>
                <c:pt idx="22">
                  <c:v>0</c:v>
                </c:pt>
                <c:pt idx="23">
                  <c:v>0</c:v>
                </c:pt>
                <c:pt idx="24">
                  <c:v>4.206730769230769E-3</c:v>
                </c:pt>
                <c:pt idx="25">
                  <c:v>0</c:v>
                </c:pt>
                <c:pt idx="26">
                  <c:v>0</c:v>
                </c:pt>
                <c:pt idx="27">
                  <c:v>7.6923076923076919E-3</c:v>
                </c:pt>
              </c:numCache>
            </c:numRef>
          </c:val>
          <c:extLst>
            <c:ext xmlns:c16="http://schemas.microsoft.com/office/drawing/2014/chart" uri="{C3380CC4-5D6E-409C-BE32-E72D297353CC}">
              <c16:uniqueId val="{00000003-4D73-4E6E-B650-AE5109F8568B}"/>
            </c:ext>
          </c:extLst>
        </c:ser>
        <c:ser>
          <c:idx val="4"/>
          <c:order val="4"/>
          <c:tx>
            <c:strRef>
              <c:f>'Additional Figure (8)'!$B$11</c:f>
              <c:strCache>
                <c:ptCount val="1"/>
                <c:pt idx="0">
                  <c:v>Africa</c:v>
                </c:pt>
              </c:strCache>
            </c:strRef>
          </c:tx>
          <c:spPr>
            <a:solidFill>
              <a:schemeClr val="accent5"/>
            </a:solidFill>
            <a:ln>
              <a:noFill/>
            </a:ln>
            <a:effectLst/>
          </c:spPr>
          <c:invertIfNegative val="0"/>
          <c:cat>
            <c:multiLvlStrRef>
              <c:f>'Additional Figure (8)'!$C$5:$AD$6</c:f>
              <c:multiLvlStrCache>
                <c:ptCount val="28"/>
                <c:lvl>
                  <c:pt idx="0">
                    <c:v>2017</c:v>
                  </c:pt>
                  <c:pt idx="1">
                    <c:v>2018</c:v>
                  </c:pt>
                  <c:pt idx="2">
                    <c:v>2019</c:v>
                  </c:pt>
                  <c:pt idx="3">
                    <c:v>2020</c:v>
                  </c:pt>
                  <c:pt idx="4">
                    <c:v>2021</c:v>
                  </c:pt>
                  <c:pt idx="5">
                    <c:v>2017</c:v>
                  </c:pt>
                  <c:pt idx="6">
                    <c:v>2018</c:v>
                  </c:pt>
                  <c:pt idx="7">
                    <c:v>2019</c:v>
                  </c:pt>
                  <c:pt idx="8">
                    <c:v>2020</c:v>
                  </c:pt>
                  <c:pt idx="9">
                    <c:v>2021</c:v>
                  </c:pt>
                  <c:pt idx="10">
                    <c:v>2017</c:v>
                  </c:pt>
                  <c:pt idx="11">
                    <c:v>2018</c:v>
                  </c:pt>
                  <c:pt idx="12">
                    <c:v>2019</c:v>
                  </c:pt>
                  <c:pt idx="13">
                    <c:v>2020</c:v>
                  </c:pt>
                  <c:pt idx="14">
                    <c:v>2021</c:v>
                  </c:pt>
                  <c:pt idx="15">
                    <c:v>2017</c:v>
                  </c:pt>
                  <c:pt idx="16">
                    <c:v>2018</c:v>
                  </c:pt>
                  <c:pt idx="17">
                    <c:v>2019</c:v>
                  </c:pt>
                  <c:pt idx="18">
                    <c:v>2020</c:v>
                  </c:pt>
                  <c:pt idx="19">
                    <c:v>2021</c:v>
                  </c:pt>
                  <c:pt idx="20">
                    <c:v>2017</c:v>
                  </c:pt>
                  <c:pt idx="21">
                    <c:v>2018</c:v>
                  </c:pt>
                  <c:pt idx="22">
                    <c:v>2019</c:v>
                  </c:pt>
                  <c:pt idx="23">
                    <c:v>2020</c:v>
                  </c:pt>
                  <c:pt idx="24">
                    <c:v>2021</c:v>
                  </c:pt>
                  <c:pt idx="25">
                    <c:v>2017</c:v>
                  </c:pt>
                  <c:pt idx="26">
                    <c:v>2018</c:v>
                  </c:pt>
                  <c:pt idx="27">
                    <c:v>2019</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(8)'!$C$11:$AD$11</c:f>
              <c:numCache>
                <c:formatCode>0%</c:formatCode>
                <c:ptCount val="28"/>
                <c:pt idx="0">
                  <c:v>8.6633663366336624E-3</c:v>
                </c:pt>
                <c:pt idx="1">
                  <c:v>6.9018494894249422E-3</c:v>
                </c:pt>
                <c:pt idx="2">
                  <c:v>1.3106159895150721E-3</c:v>
                </c:pt>
                <c:pt idx="3">
                  <c:v>0</c:v>
                </c:pt>
                <c:pt idx="4">
                  <c:v>2.1258962111922434E-4</c:v>
                </c:pt>
                <c:pt idx="5">
                  <c:v>6.6934404283801874E-3</c:v>
                </c:pt>
                <c:pt idx="6">
                  <c:v>0</c:v>
                </c:pt>
                <c:pt idx="7">
                  <c:v>0</c:v>
                </c:pt>
                <c:pt idx="8">
                  <c:v>0</c:v>
                </c:pt>
                <c:pt idx="9">
                  <c:v>0</c:v>
                </c:pt>
                <c:pt idx="10">
                  <c:v>0</c:v>
                </c:pt>
                <c:pt idx="11">
                  <c:v>0</c:v>
                </c:pt>
                <c:pt idx="12">
                  <c:v>0</c:v>
                </c:pt>
                <c:pt idx="13">
                  <c:v>0</c:v>
                </c:pt>
                <c:pt idx="14">
                  <c:v>1.6844068034183441E-2</c:v>
                </c:pt>
                <c:pt idx="15">
                  <c:v>0</c:v>
                </c:pt>
                <c:pt idx="16">
                  <c:v>1.6035099624042939E-2</c:v>
                </c:pt>
                <c:pt idx="17">
                  <c:v>4.1666666666666666E-3</c:v>
                </c:pt>
                <c:pt idx="18">
                  <c:v>1.1820800491779916E-2</c:v>
                </c:pt>
                <c:pt idx="19">
                  <c:v>3.5042425732808454E-3</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4-4D73-4E6E-B650-AE5109F8568B}"/>
            </c:ext>
          </c:extLst>
        </c:ser>
        <c:dLbls>
          <c:showLegendKey val="0"/>
          <c:showVal val="0"/>
          <c:showCatName val="0"/>
          <c:showSerName val="0"/>
          <c:showPercent val="0"/>
          <c:showBubbleSize val="0"/>
        </c:dLbls>
        <c:gapWidth val="150"/>
        <c:overlap val="100"/>
        <c:axId val="2081368767"/>
        <c:axId val="1935406559"/>
      </c:barChart>
      <c:catAx>
        <c:axId val="2081368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35406559"/>
        <c:crosses val="autoZero"/>
        <c:auto val="1"/>
        <c:lblAlgn val="ctr"/>
        <c:lblOffset val="100"/>
        <c:noMultiLvlLbl val="0"/>
      </c:catAx>
      <c:valAx>
        <c:axId val="1935406559"/>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8136876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(1)'!$B$1:$C$1</c:f>
          <c:strCache>
            <c:ptCount val="2"/>
            <c:pt idx="0">
              <c:v>Figure (1)</c:v>
            </c:pt>
            <c:pt idx="1">
              <c:v>Global capital raising activity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strRef>
              <c:f>'Figure (1)'!$B$6</c:f>
              <c:strCache>
                <c:ptCount val="1"/>
                <c:pt idx="0">
                  <c:v>Yes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(1)'!$C$5:$I$5</c:f>
              <c:numCache>
                <c:formatCode>General</c:formatCode>
                <c:ptCount val="7"/>
                <c:pt idx="0">
                  <c:v>2015</c:v>
                </c:pt>
                <c:pt idx="1">
                  <c:v>2016</c:v>
                </c:pt>
                <c:pt idx="2">
                  <c:v>2017</c:v>
                </c:pt>
                <c:pt idx="3">
                  <c:v>2018</c:v>
                </c:pt>
                <c:pt idx="4">
                  <c:v>2019</c:v>
                </c:pt>
                <c:pt idx="5">
                  <c:v>2020</c:v>
                </c:pt>
                <c:pt idx="6">
                  <c:v>2021</c:v>
                </c:pt>
              </c:numCache>
            </c:numRef>
          </c:cat>
          <c:val>
            <c:numRef>
              <c:f>'Figure (1)'!$C$6:$I$6</c:f>
              <c:numCache>
                <c:formatCode>0%</c:formatCode>
                <c:ptCount val="7"/>
                <c:pt idx="0">
                  <c:v>0.80400000000000005</c:v>
                </c:pt>
                <c:pt idx="1">
                  <c:v>0.80200000000000005</c:v>
                </c:pt>
                <c:pt idx="2">
                  <c:v>0.76600000000000001</c:v>
                </c:pt>
                <c:pt idx="3">
                  <c:v>0.78800000000000003</c:v>
                </c:pt>
                <c:pt idx="4">
                  <c:v>0.78600000000000003</c:v>
                </c:pt>
                <c:pt idx="5">
                  <c:v>0.68503937007874016</c:v>
                </c:pt>
                <c:pt idx="6">
                  <c:v>0.7846153846153846</c:v>
                </c:pt>
              </c:numCache>
            </c:numRef>
          </c:val>
          <c:extLst>
            <c:ext xmlns:c16="http://schemas.microsoft.com/office/drawing/2014/chart" uri="{C3380CC4-5D6E-409C-BE32-E72D297353CC}">
              <c16:uniqueId val="{00000000-BC25-4F17-8752-921733E00BF5}"/>
            </c:ext>
          </c:extLst>
        </c:ser>
        <c:ser>
          <c:idx val="1"/>
          <c:order val="1"/>
          <c:tx>
            <c:strRef>
              <c:f>'Figure (1)'!$B$7</c:f>
              <c:strCache>
                <c:ptCount val="1"/>
                <c:pt idx="0">
                  <c:v>No</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(1)'!$C$5:$I$5</c:f>
              <c:numCache>
                <c:formatCode>General</c:formatCode>
                <c:ptCount val="7"/>
                <c:pt idx="0">
                  <c:v>2015</c:v>
                </c:pt>
                <c:pt idx="1">
                  <c:v>2016</c:v>
                </c:pt>
                <c:pt idx="2">
                  <c:v>2017</c:v>
                </c:pt>
                <c:pt idx="3">
                  <c:v>2018</c:v>
                </c:pt>
                <c:pt idx="4">
                  <c:v>2019</c:v>
                </c:pt>
                <c:pt idx="5">
                  <c:v>2020</c:v>
                </c:pt>
                <c:pt idx="6">
                  <c:v>2021</c:v>
                </c:pt>
              </c:numCache>
            </c:numRef>
          </c:cat>
          <c:val>
            <c:numRef>
              <c:f>'Figure (1)'!$C$7:$I$7</c:f>
              <c:numCache>
                <c:formatCode>0%</c:formatCode>
                <c:ptCount val="7"/>
                <c:pt idx="0">
                  <c:v>0.19600000000000001</c:v>
                </c:pt>
                <c:pt idx="1">
                  <c:v>0.19800000000000001</c:v>
                </c:pt>
                <c:pt idx="2">
                  <c:v>0.23400000000000001</c:v>
                </c:pt>
                <c:pt idx="3">
                  <c:v>0.21199999999999999</c:v>
                </c:pt>
                <c:pt idx="4">
                  <c:v>0.214</c:v>
                </c:pt>
                <c:pt idx="5">
                  <c:v>0.31496062992125984</c:v>
                </c:pt>
                <c:pt idx="6">
                  <c:v>0.2153846153846154</c:v>
                </c:pt>
              </c:numCache>
            </c:numRef>
          </c:val>
          <c:extLst>
            <c:ext xmlns:c16="http://schemas.microsoft.com/office/drawing/2014/chart" uri="{C3380CC4-5D6E-409C-BE32-E72D297353CC}">
              <c16:uniqueId val="{00000001-BC25-4F17-8752-921733E00BF5}"/>
            </c:ext>
          </c:extLst>
        </c:ser>
        <c:dLbls>
          <c:showLegendKey val="0"/>
          <c:showVal val="0"/>
          <c:showCatName val="0"/>
          <c:showSerName val="0"/>
          <c:showPercent val="0"/>
          <c:showBubbleSize val="0"/>
        </c:dLbls>
        <c:gapWidth val="150"/>
        <c:overlap val="100"/>
        <c:axId val="1886814848"/>
        <c:axId val="1973954624"/>
      </c:barChart>
      <c:catAx>
        <c:axId val="188681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73954624"/>
        <c:crosses val="autoZero"/>
        <c:auto val="1"/>
        <c:lblAlgn val="ctr"/>
        <c:lblOffset val="100"/>
        <c:noMultiLvlLbl val="0"/>
      </c:catAx>
      <c:valAx>
        <c:axId val="1973954624"/>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respondents</a:t>
                </a:r>
              </a:p>
            </c:rich>
          </c:tx>
          <c:layout>
            <c:manualLayout>
              <c:xMode val="edge"/>
              <c:yMode val="edge"/>
              <c:x val="2.7777777777777776E-2"/>
              <c:y val="0.28150554097404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886814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(9)'!$B$1:$C$1</c:f>
          <c:strCache>
            <c:ptCount val="2"/>
            <c:pt idx="0">
              <c:v>Additional Figure (9)</c:v>
            </c:pt>
            <c:pt idx="1">
              <c:v>Capital raised by investor type and by vehicle type by value globally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4.1296357341379146E-2"/>
          <c:y val="0.15255167036006054"/>
          <c:w val="0.95083836689400147"/>
          <c:h val="0.74331291742858607"/>
        </c:manualLayout>
      </c:layout>
      <c:barChart>
        <c:barDir val="col"/>
        <c:grouping val="percentStacked"/>
        <c:varyColors val="0"/>
        <c:ser>
          <c:idx val="0"/>
          <c:order val="0"/>
          <c:tx>
            <c:strRef>
              <c:f>'Additional Figure (9)'!$B$7</c:f>
              <c:strCache>
                <c:ptCount val="1"/>
                <c:pt idx="0">
                  <c:v>Pension funds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(9)'!$C$7:$AE$7</c:f>
              <c:numCache>
                <c:formatCode>0%</c:formatCode>
                <c:ptCount val="29"/>
                <c:pt idx="0">
                  <c:v>0.47284628569195603</c:v>
                </c:pt>
                <c:pt idx="1">
                  <c:v>0.37515375153751529</c:v>
                </c:pt>
                <c:pt idx="2">
                  <c:v>0.35471620520812791</c:v>
                </c:pt>
                <c:pt idx="3">
                  <c:v>0.38147545101500696</c:v>
                </c:pt>
                <c:pt idx="5">
                  <c:v>0.3901562087947425</c:v>
                </c:pt>
                <c:pt idx="6">
                  <c:v>0.44084934277047516</c:v>
                </c:pt>
                <c:pt idx="7">
                  <c:v>0.28555973411299324</c:v>
                </c:pt>
                <c:pt idx="8">
                  <c:v>0.41655337948126181</c:v>
                </c:pt>
                <c:pt idx="10">
                  <c:v>0.60883005694747239</c:v>
                </c:pt>
                <c:pt idx="11">
                  <c:v>0.22900000000000001</c:v>
                </c:pt>
                <c:pt idx="12">
                  <c:v>0.20300522632047915</c:v>
                </c:pt>
                <c:pt idx="13">
                  <c:v>0.37166652007075618</c:v>
                </c:pt>
                <c:pt idx="15">
                  <c:v>0.29561479952688652</c:v>
                </c:pt>
                <c:pt idx="16">
                  <c:v>0.4065817409766454</c:v>
                </c:pt>
                <c:pt idx="17">
                  <c:v>0.36260644920453916</c:v>
                </c:pt>
                <c:pt idx="18">
                  <c:v>0.33068560887288651</c:v>
                </c:pt>
                <c:pt idx="20">
                  <c:v>0.43420920645337291</c:v>
                </c:pt>
                <c:pt idx="21">
                  <c:v>0.38</c:v>
                </c:pt>
                <c:pt idx="22">
                  <c:v>0.61788924196189032</c:v>
                </c:pt>
                <c:pt idx="23">
                  <c:v>0.45372596153846156</c:v>
                </c:pt>
                <c:pt idx="25">
                  <c:v>0.13552019260393353</c:v>
                </c:pt>
                <c:pt idx="26">
                  <c:v>0.12440944881889764</c:v>
                </c:pt>
                <c:pt idx="27">
                  <c:v>0.4653000757256564</c:v>
                </c:pt>
                <c:pt idx="28" formatCode="0.0%">
                  <c:v>0.39509295860467397</c:v>
                </c:pt>
              </c:numCache>
            </c:numRef>
          </c:val>
          <c:extLst>
            <c:ext xmlns:c16="http://schemas.microsoft.com/office/drawing/2014/chart" uri="{C3380CC4-5D6E-409C-BE32-E72D297353CC}">
              <c16:uniqueId val="{00000000-5CC0-46EF-AC8F-D5BF06E3FA93}"/>
            </c:ext>
          </c:extLst>
        </c:ser>
        <c:ser>
          <c:idx val="1"/>
          <c:order val="1"/>
          <c:tx>
            <c:strRef>
              <c:f>'Additional Figure (9)'!$B$8</c:f>
              <c:strCache>
                <c:ptCount val="1"/>
                <c:pt idx="0">
                  <c:v>Insurance companies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(9)'!$C$8:$AE$8</c:f>
              <c:numCache>
                <c:formatCode>0%</c:formatCode>
                <c:ptCount val="29"/>
                <c:pt idx="0">
                  <c:v>0.13917987357383274</c:v>
                </c:pt>
                <c:pt idx="1">
                  <c:v>0.16236162361623613</c:v>
                </c:pt>
                <c:pt idx="2">
                  <c:v>0.19097189045822185</c:v>
                </c:pt>
                <c:pt idx="3">
                  <c:v>0.13205932438882556</c:v>
                </c:pt>
                <c:pt idx="5">
                  <c:v>0.35310830446880798</c:v>
                </c:pt>
                <c:pt idx="6">
                  <c:v>0.28918099089989885</c:v>
                </c:pt>
                <c:pt idx="7">
                  <c:v>0.48725540758323493</c:v>
                </c:pt>
                <c:pt idx="8">
                  <c:v>0.2730886607358754</c:v>
                </c:pt>
                <c:pt idx="10">
                  <c:v>0.1934827550693789</c:v>
                </c:pt>
                <c:pt idx="11">
                  <c:v>0.27100000000000002</c:v>
                </c:pt>
                <c:pt idx="12">
                  <c:v>0.34622140110281546</c:v>
                </c:pt>
                <c:pt idx="13">
                  <c:v>0.19442884274757627</c:v>
                </c:pt>
                <c:pt idx="15">
                  <c:v>0.14585133379788051</c:v>
                </c:pt>
                <c:pt idx="16">
                  <c:v>0.18259023354564755</c:v>
                </c:pt>
                <c:pt idx="17">
                  <c:v>0.13886232322742184</c:v>
                </c:pt>
                <c:pt idx="18">
                  <c:v>0.12211815673199361</c:v>
                </c:pt>
                <c:pt idx="20">
                  <c:v>4.9060732571882294E-2</c:v>
                </c:pt>
                <c:pt idx="21">
                  <c:v>7.4999999999999997E-2</c:v>
                </c:pt>
                <c:pt idx="22">
                  <c:v>0.3184256316984248</c:v>
                </c:pt>
                <c:pt idx="23">
                  <c:v>9.0144230769230782E-2</c:v>
                </c:pt>
                <c:pt idx="25">
                  <c:v>0.7167385479288132</c:v>
                </c:pt>
                <c:pt idx="26">
                  <c:v>0.71181102362204729</c:v>
                </c:pt>
                <c:pt idx="27">
                  <c:v>0.33143602995590649</c:v>
                </c:pt>
                <c:pt idx="28" formatCode="0.0%">
                  <c:v>0.39265139124099069</c:v>
                </c:pt>
              </c:numCache>
            </c:numRef>
          </c:val>
          <c:extLst>
            <c:ext xmlns:c16="http://schemas.microsoft.com/office/drawing/2014/chart" uri="{C3380CC4-5D6E-409C-BE32-E72D297353CC}">
              <c16:uniqueId val="{00000001-5CC0-46EF-AC8F-D5BF06E3FA93}"/>
            </c:ext>
          </c:extLst>
        </c:ser>
        <c:ser>
          <c:idx val="3"/>
          <c:order val="2"/>
          <c:tx>
            <c:strRef>
              <c:f>'Additional Figure (9)'!$B$9</c:f>
              <c:strCache>
                <c:ptCount val="1"/>
                <c:pt idx="0">
                  <c:v>Sovereign wealth funds and government institutions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(9)'!$C$9:$AE$9</c:f>
              <c:numCache>
                <c:formatCode>0%</c:formatCode>
                <c:ptCount val="29"/>
                <c:pt idx="0">
                  <c:v>9.059436331768872E-2</c:v>
                </c:pt>
                <c:pt idx="1">
                  <c:v>7.8720787207872067E-2</c:v>
                </c:pt>
                <c:pt idx="2">
                  <c:v>7.8292240082976541E-2</c:v>
                </c:pt>
                <c:pt idx="3">
                  <c:v>0.1005274357595404</c:v>
                </c:pt>
                <c:pt idx="5">
                  <c:v>4.1962385796858508E-2</c:v>
                </c:pt>
                <c:pt idx="6">
                  <c:v>4.5500505561172896E-2</c:v>
                </c:pt>
                <c:pt idx="7">
                  <c:v>7.7460828527309747E-2</c:v>
                </c:pt>
                <c:pt idx="8">
                  <c:v>5.5862432530309564E-2</c:v>
                </c:pt>
                <c:pt idx="10">
                  <c:v>7.4307185966593688E-3</c:v>
                </c:pt>
                <c:pt idx="11">
                  <c:v>7.0000000000000001E-3</c:v>
                </c:pt>
                <c:pt idx="12">
                  <c:v>0</c:v>
                </c:pt>
                <c:pt idx="13">
                  <c:v>0.13441566291278384</c:v>
                </c:pt>
                <c:pt idx="15">
                  <c:v>9.2114011125638814E-2</c:v>
                </c:pt>
                <c:pt idx="16">
                  <c:v>0.19426751592356686</c:v>
                </c:pt>
                <c:pt idx="17">
                  <c:v>0.30527852792062238</c:v>
                </c:pt>
                <c:pt idx="18">
                  <c:v>0.12990197695388106</c:v>
                </c:pt>
                <c:pt idx="20">
                  <c:v>0</c:v>
                </c:pt>
                <c:pt idx="21">
                  <c:v>0</c:v>
                </c:pt>
                <c:pt idx="22">
                  <c:v>0</c:v>
                </c:pt>
                <c:pt idx="23">
                  <c:v>0</c:v>
                </c:pt>
                <c:pt idx="25">
                  <c:v>1.4287401770041116E-2</c:v>
                </c:pt>
                <c:pt idx="26">
                  <c:v>1.4173228346456691E-2</c:v>
                </c:pt>
                <c:pt idx="27">
                  <c:v>8.2488033439196209E-3</c:v>
                </c:pt>
                <c:pt idx="28" formatCode="0.0%">
                  <c:v>3.6500266691653717E-2</c:v>
                </c:pt>
              </c:numCache>
            </c:numRef>
          </c:val>
          <c:extLst>
            <c:ext xmlns:c16="http://schemas.microsoft.com/office/drawing/2014/chart" uri="{C3380CC4-5D6E-409C-BE32-E72D297353CC}">
              <c16:uniqueId val="{00000003-5CC0-46EF-AC8F-D5BF06E3FA93}"/>
            </c:ext>
          </c:extLst>
        </c:ser>
        <c:ser>
          <c:idx val="4"/>
          <c:order val="3"/>
          <c:tx>
            <c:strRef>
              <c:f>'Additional Figure (9)'!$B$10</c:f>
              <c:strCache>
                <c:ptCount val="1"/>
                <c:pt idx="0">
                  <c:v>Charities, foundations, non-profit organisations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(9)'!$C$10:$AE$10</c:f>
              <c:numCache>
                <c:formatCode>0%</c:formatCode>
                <c:ptCount val="29"/>
                <c:pt idx="0">
                  <c:v>5.4847997650663539E-2</c:v>
                </c:pt>
                <c:pt idx="1">
                  <c:v>1.7220172201722013E-2</c:v>
                </c:pt>
                <c:pt idx="2">
                  <c:v>2.7006539469625258E-2</c:v>
                </c:pt>
                <c:pt idx="3">
                  <c:v>2.2848412393589399E-2</c:v>
                </c:pt>
                <c:pt idx="5">
                  <c:v>3.8432451558635616E-2</c:v>
                </c:pt>
                <c:pt idx="6">
                  <c:v>1.3144590495449948E-2</c:v>
                </c:pt>
                <c:pt idx="7">
                  <c:v>6.0817885043492155E-3</c:v>
                </c:pt>
                <c:pt idx="8">
                  <c:v>3.3789043935516454E-2</c:v>
                </c:pt>
                <c:pt idx="10">
                  <c:v>0.14887943254340333</c:v>
                </c:pt>
                <c:pt idx="11">
                  <c:v>0.30099999999999999</c:v>
                </c:pt>
                <c:pt idx="12">
                  <c:v>1.3531518709943477E-3</c:v>
                </c:pt>
                <c:pt idx="13">
                  <c:v>0</c:v>
                </c:pt>
                <c:pt idx="15">
                  <c:v>2.4547489800514938E-2</c:v>
                </c:pt>
                <c:pt idx="16">
                  <c:v>5.3078556263269636E-3</c:v>
                </c:pt>
                <c:pt idx="17">
                  <c:v>0</c:v>
                </c:pt>
                <c:pt idx="18">
                  <c:v>3.7906106371017635E-2</c:v>
                </c:pt>
                <c:pt idx="20">
                  <c:v>4.098708362252524E-2</c:v>
                </c:pt>
                <c:pt idx="21">
                  <c:v>1.7000000000000001E-2</c:v>
                </c:pt>
                <c:pt idx="22">
                  <c:v>0</c:v>
                </c:pt>
                <c:pt idx="23">
                  <c:v>1.8028846153846155E-3</c:v>
                </c:pt>
                <c:pt idx="25">
                  <c:v>3.7064488727565965E-2</c:v>
                </c:pt>
                <c:pt idx="26">
                  <c:v>3.1496062992125984E-3</c:v>
                </c:pt>
                <c:pt idx="27">
                  <c:v>0</c:v>
                </c:pt>
                <c:pt idx="28" formatCode="0.0%">
                  <c:v>2.6280390683987888E-3</c:v>
                </c:pt>
              </c:numCache>
            </c:numRef>
          </c:val>
          <c:extLst>
            <c:ext xmlns:c16="http://schemas.microsoft.com/office/drawing/2014/chart" uri="{C3380CC4-5D6E-409C-BE32-E72D297353CC}">
              <c16:uniqueId val="{00000004-5CC0-46EF-AC8F-D5BF06E3FA93}"/>
            </c:ext>
          </c:extLst>
        </c:ser>
        <c:ser>
          <c:idx val="5"/>
          <c:order val="4"/>
          <c:tx>
            <c:strRef>
              <c:f>'Additional Figure (9)'!$B$11</c:f>
              <c:strCache>
                <c:ptCount val="1"/>
                <c:pt idx="0">
                  <c:v>Funds of funds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(9)'!$C$11:$AE$11</c:f>
              <c:numCache>
                <c:formatCode>0%</c:formatCode>
                <c:ptCount val="29"/>
                <c:pt idx="0">
                  <c:v>3.3795059024528E-2</c:v>
                </c:pt>
                <c:pt idx="1">
                  <c:v>3.4440344403444026E-2</c:v>
                </c:pt>
                <c:pt idx="2">
                  <c:v>3.2568056247911766E-2</c:v>
                </c:pt>
                <c:pt idx="3">
                  <c:v>3.5234425336894762E-2</c:v>
                </c:pt>
                <c:pt idx="5">
                  <c:v>1.8822892789169391E-3</c:v>
                </c:pt>
                <c:pt idx="6">
                  <c:v>5.0556117290192111E-3</c:v>
                </c:pt>
                <c:pt idx="7">
                  <c:v>1.4190839843481503E-3</c:v>
                </c:pt>
                <c:pt idx="8">
                  <c:v>5.704024846345245E-3</c:v>
                </c:pt>
                <c:pt idx="10">
                  <c:v>0</c:v>
                </c:pt>
                <c:pt idx="11">
                  <c:v>0</c:v>
                </c:pt>
                <c:pt idx="12">
                  <c:v>1.6237822451932171E-2</c:v>
                </c:pt>
                <c:pt idx="13">
                  <c:v>3.3688136068366889E-4</c:v>
                </c:pt>
                <c:pt idx="15">
                  <c:v>2.8232492358876583E-3</c:v>
                </c:pt>
                <c:pt idx="16">
                  <c:v>0</c:v>
                </c:pt>
                <c:pt idx="17">
                  <c:v>1.9280620994248598E-3</c:v>
                </c:pt>
                <c:pt idx="18">
                  <c:v>0</c:v>
                </c:pt>
                <c:pt idx="20">
                  <c:v>3.3909088438272707E-2</c:v>
                </c:pt>
                <c:pt idx="21">
                  <c:v>2E-3</c:v>
                </c:pt>
                <c:pt idx="22">
                  <c:v>0</c:v>
                </c:pt>
                <c:pt idx="23">
                  <c:v>1.0216346153846154E-2</c:v>
                </c:pt>
                <c:pt idx="25">
                  <c:v>9.6517826583094376E-4</c:v>
                </c:pt>
                <c:pt idx="26">
                  <c:v>1.5748031496062992E-3</c:v>
                </c:pt>
                <c:pt idx="27">
                  <c:v>6.6391458975707399E-3</c:v>
                </c:pt>
                <c:pt idx="28" formatCode="0.0%">
                  <c:v>2.5672375692311054E-3</c:v>
                </c:pt>
              </c:numCache>
            </c:numRef>
          </c:val>
          <c:extLst>
            <c:ext xmlns:c16="http://schemas.microsoft.com/office/drawing/2014/chart" uri="{C3380CC4-5D6E-409C-BE32-E72D297353CC}">
              <c16:uniqueId val="{00000005-5CC0-46EF-AC8F-D5BF06E3FA93}"/>
            </c:ext>
          </c:extLst>
        </c:ser>
        <c:ser>
          <c:idx val="6"/>
          <c:order val="5"/>
          <c:tx>
            <c:strRef>
              <c:f>'Additional Figure (9)'!$B$12</c:f>
              <c:strCache>
                <c:ptCount val="1"/>
                <c:pt idx="0">
                  <c:v>High net worth individuals / Family offices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(9)'!$C$12:$AE$12</c:f>
              <c:numCache>
                <c:formatCode>0%</c:formatCode>
                <c:ptCount val="29"/>
                <c:pt idx="0">
                  <c:v>4.3542858497226743E-2</c:v>
                </c:pt>
                <c:pt idx="1">
                  <c:v>5.4120541205412043E-2</c:v>
                </c:pt>
                <c:pt idx="2">
                  <c:v>2.7914271894526319E-2</c:v>
                </c:pt>
                <c:pt idx="3">
                  <c:v>5.6114818542108022E-2</c:v>
                </c:pt>
                <c:pt idx="5">
                  <c:v>1.8057779976116763E-2</c:v>
                </c:pt>
                <c:pt idx="6">
                  <c:v>5.9656218402426686E-2</c:v>
                </c:pt>
                <c:pt idx="7">
                  <c:v>1.8018312075551942E-3</c:v>
                </c:pt>
                <c:pt idx="8">
                  <c:v>1.0748719248372812E-2</c:v>
                </c:pt>
                <c:pt idx="10">
                  <c:v>0</c:v>
                </c:pt>
                <c:pt idx="11">
                  <c:v>3.9E-2</c:v>
                </c:pt>
                <c:pt idx="12">
                  <c:v>0</c:v>
                </c:pt>
                <c:pt idx="13">
                  <c:v>0</c:v>
                </c:pt>
                <c:pt idx="15">
                  <c:v>3.7176441712987521E-2</c:v>
                </c:pt>
                <c:pt idx="16">
                  <c:v>4.0339702760084924E-2</c:v>
                </c:pt>
                <c:pt idx="17">
                  <c:v>5.8072853572744984E-2</c:v>
                </c:pt>
                <c:pt idx="18">
                  <c:v>5.3617902159307229E-2</c:v>
                </c:pt>
                <c:pt idx="20">
                  <c:v>0.34338637138795325</c:v>
                </c:pt>
                <c:pt idx="21">
                  <c:v>1.2999999999999999E-2</c:v>
                </c:pt>
                <c:pt idx="22">
                  <c:v>0</c:v>
                </c:pt>
                <c:pt idx="23">
                  <c:v>1.9230769230769232E-2</c:v>
                </c:pt>
                <c:pt idx="25">
                  <c:v>1.3159917542583197E-2</c:v>
                </c:pt>
                <c:pt idx="26">
                  <c:v>7.874015748031496E-3</c:v>
                </c:pt>
                <c:pt idx="27">
                  <c:v>6.1938475288860727E-3</c:v>
                </c:pt>
                <c:pt idx="28" formatCode="0.0%">
                  <c:v>6.5939870782280197E-2</c:v>
                </c:pt>
              </c:numCache>
            </c:numRef>
          </c:val>
          <c:extLst>
            <c:ext xmlns:c16="http://schemas.microsoft.com/office/drawing/2014/chart" uri="{C3380CC4-5D6E-409C-BE32-E72D297353CC}">
              <c16:uniqueId val="{00000006-5CC0-46EF-AC8F-D5BF06E3FA93}"/>
            </c:ext>
          </c:extLst>
        </c:ser>
        <c:ser>
          <c:idx val="7"/>
          <c:order val="6"/>
          <c:tx>
            <c:strRef>
              <c:f>'Additional Figure (9)'!$B$13</c:f>
              <c:strCache>
                <c:ptCount val="1"/>
                <c:pt idx="0">
                  <c:v>Other</c:v>
                </c:pt>
              </c:strCache>
            </c:strRef>
          </c:tx>
          <c:spPr>
            <a:solidFill>
              <a:schemeClr val="accent2">
                <a:lumMod val="60000"/>
              </a:schemeClr>
            </a:solidFill>
            <a:ln>
              <a:noFill/>
            </a:ln>
            <a:effectLst/>
          </c:spPr>
          <c:invertIfNegative val="0"/>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(9)'!$C$13:$AE$13</c:f>
              <c:numCache>
                <c:formatCode>0%</c:formatCode>
                <c:ptCount val="29"/>
                <c:pt idx="0">
                  <c:v>5.4232510360301162E-2</c:v>
                </c:pt>
                <c:pt idx="1">
                  <c:v>5.7810578105781045E-2</c:v>
                </c:pt>
                <c:pt idx="2">
                  <c:v>5.225606283135991E-2</c:v>
                </c:pt>
                <c:pt idx="3">
                  <c:v>9.5396378799524673E-2</c:v>
                </c:pt>
                <c:pt idx="5">
                  <c:v>8.4786311416390932E-3</c:v>
                </c:pt>
                <c:pt idx="6">
                  <c:v>4.0444893832153689E-2</c:v>
                </c:pt>
                <c:pt idx="7">
                  <c:v>5.3519738838273103E-3</c:v>
                </c:pt>
                <c:pt idx="8">
                  <c:v>1.4853652624309767E-3</c:v>
                </c:pt>
                <c:pt idx="10">
                  <c:v>0</c:v>
                </c:pt>
                <c:pt idx="11">
                  <c:v>2E-3</c:v>
                </c:pt>
                <c:pt idx="12">
                  <c:v>2.2552531183239133E-2</c:v>
                </c:pt>
                <c:pt idx="13">
                  <c:v>0</c:v>
                </c:pt>
                <c:pt idx="15">
                  <c:v>6.1679587772313728E-2</c:v>
                </c:pt>
                <c:pt idx="16">
                  <c:v>1.6985138004246284E-2</c:v>
                </c:pt>
                <c:pt idx="17">
                  <c:v>3.7571024524609579E-2</c:v>
                </c:pt>
                <c:pt idx="18">
                  <c:v>5.1857428473656507E-2</c:v>
                </c:pt>
                <c:pt idx="20">
                  <c:v>3.0757629209337861E-2</c:v>
                </c:pt>
                <c:pt idx="21">
                  <c:v>0.114</c:v>
                </c:pt>
                <c:pt idx="22">
                  <c:v>6.3685126339684955E-2</c:v>
                </c:pt>
                <c:pt idx="23">
                  <c:v>0</c:v>
                </c:pt>
                <c:pt idx="25">
                  <c:v>1.4100620711574008E-3</c:v>
                </c:pt>
                <c:pt idx="26">
                  <c:v>6.2992125984251968E-3</c:v>
                </c:pt>
                <c:pt idx="27">
                  <c:v>2.1423588589598117E-2</c:v>
                </c:pt>
                <c:pt idx="28" formatCode="0.0%">
                  <c:v>3.4675035156835647E-3</c:v>
                </c:pt>
              </c:numCache>
            </c:numRef>
          </c:val>
          <c:extLst>
            <c:ext xmlns:c16="http://schemas.microsoft.com/office/drawing/2014/chart" uri="{C3380CC4-5D6E-409C-BE32-E72D297353CC}">
              <c16:uniqueId val="{00000007-5CC0-46EF-AC8F-D5BF06E3FA93}"/>
            </c:ext>
          </c:extLst>
        </c:ser>
        <c:ser>
          <c:idx val="8"/>
          <c:order val="7"/>
          <c:tx>
            <c:strRef>
              <c:f>'Additional Figure (9)'!$B$14</c:f>
              <c:strCache>
                <c:ptCount val="1"/>
                <c:pt idx="0">
                  <c:v>Not reported</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'Additional Figure (9)'!$C$5:$AE$6</c:f>
              <c:multiLvlStrCache>
                <c:ptCount val="29"/>
                <c:lvl>
                  <c:pt idx="0">
                    <c:v>2018</c:v>
                  </c:pt>
                  <c:pt idx="1">
                    <c:v>2019</c:v>
                  </c:pt>
                  <c:pt idx="2">
                    <c:v>2020</c:v>
                  </c:pt>
                  <c:pt idx="3">
                    <c:v>2021</c:v>
                  </c:pt>
                  <c:pt idx="5">
                    <c:v>2018</c:v>
                  </c:pt>
                  <c:pt idx="6">
                    <c:v>2019</c:v>
                  </c:pt>
                  <c:pt idx="7">
                    <c:v>2020</c:v>
                  </c:pt>
                  <c:pt idx="8">
                    <c:v>2021</c:v>
                  </c:pt>
                  <c:pt idx="10">
                    <c:v>2018</c:v>
                  </c:pt>
                  <c:pt idx="11">
                    <c:v>2019</c:v>
                  </c:pt>
                  <c:pt idx="12">
                    <c:v>2020</c:v>
                  </c:pt>
                  <c:pt idx="13">
                    <c:v>2021</c:v>
                  </c:pt>
                  <c:pt idx="15">
                    <c:v>2018</c:v>
                  </c:pt>
                  <c:pt idx="16">
                    <c:v>2019</c:v>
                  </c:pt>
                  <c:pt idx="17">
                    <c:v>2020</c:v>
                  </c:pt>
                  <c:pt idx="18">
                    <c:v>2021</c:v>
                  </c:pt>
                  <c:pt idx="20">
                    <c:v>2018</c:v>
                  </c:pt>
                  <c:pt idx="21">
                    <c:v>2019</c:v>
                  </c:pt>
                  <c:pt idx="22">
                    <c:v>2020</c:v>
                  </c:pt>
                  <c:pt idx="23">
                    <c:v>2021</c:v>
                  </c:pt>
                  <c:pt idx="25">
                    <c:v>2018</c:v>
                  </c:pt>
                  <c:pt idx="26">
                    <c:v>2019</c:v>
                  </c:pt>
                  <c:pt idx="27">
                    <c:v>2020</c:v>
                  </c:pt>
                  <c:pt idx="28">
                    <c:v>2021</c:v>
                  </c:pt>
                </c:lvl>
                <c:lvl>
                  <c:pt idx="0">
                    <c:v>Non-listed funds</c:v>
                  </c:pt>
                  <c:pt idx="5">
                    <c:v>Separate accounts investing directly</c:v>
                  </c:pt>
                  <c:pt idx="10">
                    <c:v>Separate accounts investing into indirect</c:v>
                  </c:pt>
                  <c:pt idx="15">
                    <c:v>Joint ventures and club deals</c:v>
                  </c:pt>
                  <c:pt idx="20">
                    <c:v>Funds of funds</c:v>
                  </c:pt>
                  <c:pt idx="25">
                    <c:v>Non-listed debt products</c:v>
                  </c:pt>
                </c:lvl>
              </c:multiLvlStrCache>
            </c:multiLvlStrRef>
          </c:cat>
          <c:val>
            <c:numRef>
              <c:f>'Additional Figure (9)'!$C$14:$AE$14</c:f>
              <c:numCache>
                <c:formatCode>0%</c:formatCode>
                <c:ptCount val="29"/>
                <c:pt idx="0">
                  <c:v>0.11096105188380306</c:v>
                </c:pt>
                <c:pt idx="1">
                  <c:v>0.22017220172201715</c:v>
                </c:pt>
                <c:pt idx="2">
                  <c:v>0.23627473380725039</c:v>
                </c:pt>
                <c:pt idx="3">
                  <c:v>0.17634375376451025</c:v>
                </c:pt>
                <c:pt idx="5">
                  <c:v>0.14792194898428271</c:v>
                </c:pt>
                <c:pt idx="6">
                  <c:v>0.10616784630940343</c:v>
                </c:pt>
                <c:pt idx="7">
                  <c:v>0.13506935219638216</c:v>
                </c:pt>
                <c:pt idx="8">
                  <c:v>0.20276837395988773</c:v>
                </c:pt>
                <c:pt idx="10">
                  <c:v>4.1377036843086142E-2</c:v>
                </c:pt>
                <c:pt idx="11">
                  <c:v>0.151</c:v>
                </c:pt>
                <c:pt idx="12">
                  <c:v>0.41062986707053978</c:v>
                </c:pt>
                <c:pt idx="13">
                  <c:v>0.29915209290820011</c:v>
                </c:pt>
                <c:pt idx="15">
                  <c:v>0.34019308702789042</c:v>
                </c:pt>
                <c:pt idx="16">
                  <c:v>0.15392781316348192</c:v>
                </c:pt>
                <c:pt idx="17">
                  <c:v>9.568075945063724E-2</c:v>
                </c:pt>
                <c:pt idx="18">
                  <c:v>0.27391282043725745</c:v>
                </c:pt>
                <c:pt idx="20">
                  <c:v>6.7689888316655622E-2</c:v>
                </c:pt>
                <c:pt idx="21">
                  <c:v>0.39900000000000002</c:v>
                </c:pt>
                <c:pt idx="22">
                  <c:v>0</c:v>
                </c:pt>
                <c:pt idx="23">
                  <c:v>0.42487980769230776</c:v>
                </c:pt>
                <c:pt idx="25">
                  <c:v>8.0854211090074679E-2</c:v>
                </c:pt>
                <c:pt idx="26">
                  <c:v>0.13070866141732285</c:v>
                </c:pt>
                <c:pt idx="27">
                  <c:v>0.1607585089584625</c:v>
                </c:pt>
                <c:pt idx="28" formatCode="0.0%">
                  <c:v>0.10115273252708806</c:v>
                </c:pt>
              </c:numCache>
            </c:numRef>
          </c:val>
          <c:extLst>
            <c:ext xmlns:c16="http://schemas.microsoft.com/office/drawing/2014/chart" uri="{C3380CC4-5D6E-409C-BE32-E72D297353CC}">
              <c16:uniqueId val="{00000008-5CC0-46EF-AC8F-D5BF06E3FA93}"/>
            </c:ext>
          </c:extLst>
        </c:ser>
        <c:dLbls>
          <c:showLegendKey val="0"/>
          <c:showVal val="0"/>
          <c:showCatName val="0"/>
          <c:showSerName val="0"/>
          <c:showPercent val="0"/>
          <c:showBubbleSize val="0"/>
        </c:dLbls>
        <c:gapWidth val="150"/>
        <c:overlap val="100"/>
        <c:axId val="565966400"/>
        <c:axId val="579393664"/>
      </c:barChart>
      <c:catAx>
        <c:axId val="56596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79393664"/>
        <c:crosses val="autoZero"/>
        <c:auto val="1"/>
        <c:lblAlgn val="ctr"/>
        <c:lblOffset val="100"/>
        <c:noMultiLvlLbl val="0"/>
      </c:catAx>
      <c:valAx>
        <c:axId val="5793936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565966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(10)'!$B$1:$C$1</c:f>
          <c:strCache>
            <c:ptCount val="2"/>
            <c:pt idx="0">
              <c:v>Additional Figure (10)</c:v>
            </c:pt>
            <c:pt idx="1">
              <c:v>Capital raised for European strategies by investor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(10)'!$C$5</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(10)'!$B$6:$B$11</c:f>
              <c:numCache>
                <c:formatCode>General</c:formatCode>
                <c:ptCount val="6"/>
                <c:pt idx="0">
                  <c:v>2016</c:v>
                </c:pt>
                <c:pt idx="1">
                  <c:v>2017</c:v>
                </c:pt>
                <c:pt idx="2">
                  <c:v>2018</c:v>
                </c:pt>
                <c:pt idx="3">
                  <c:v>2019</c:v>
                </c:pt>
                <c:pt idx="4">
                  <c:v>2020</c:v>
                </c:pt>
                <c:pt idx="5">
                  <c:v>2021</c:v>
                </c:pt>
              </c:numCache>
            </c:numRef>
          </c:cat>
          <c:val>
            <c:numRef>
              <c:f>'Additional Figure (10)'!$C$6:$C$11</c:f>
              <c:numCache>
                <c:formatCode>0%</c:formatCode>
                <c:ptCount val="6"/>
                <c:pt idx="0">
                  <c:v>9.7550343443086773E-2</c:v>
                </c:pt>
                <c:pt idx="1">
                  <c:v>0.11261872455902307</c:v>
                </c:pt>
                <c:pt idx="2">
                  <c:v>0.11658145732837105</c:v>
                </c:pt>
                <c:pt idx="3">
                  <c:v>0.13008130081300814</c:v>
                </c:pt>
                <c:pt idx="4">
                  <c:v>0.16270960441736751</c:v>
                </c:pt>
                <c:pt idx="5">
                  <c:v>0.11478251586447541</c:v>
                </c:pt>
              </c:numCache>
            </c:numRef>
          </c:val>
          <c:extLst>
            <c:ext xmlns:c16="http://schemas.microsoft.com/office/drawing/2014/chart" uri="{C3380CC4-5D6E-409C-BE32-E72D297353CC}">
              <c16:uniqueId val="{00000000-2C96-47B1-82E6-9499EE9465D8}"/>
            </c:ext>
          </c:extLst>
        </c:ser>
        <c:ser>
          <c:idx val="1"/>
          <c:order val="1"/>
          <c:tx>
            <c:strRef>
              <c:f>'Additional Figure (10)'!$D$5</c:f>
              <c:strCache>
                <c:ptCount val="1"/>
                <c:pt idx="0">
                  <c:v>Europe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(10)'!$B$6:$B$11</c:f>
              <c:numCache>
                <c:formatCode>General</c:formatCode>
                <c:ptCount val="6"/>
                <c:pt idx="0">
                  <c:v>2016</c:v>
                </c:pt>
                <c:pt idx="1">
                  <c:v>2017</c:v>
                </c:pt>
                <c:pt idx="2">
                  <c:v>2018</c:v>
                </c:pt>
                <c:pt idx="3">
                  <c:v>2019</c:v>
                </c:pt>
                <c:pt idx="4">
                  <c:v>2020</c:v>
                </c:pt>
                <c:pt idx="5">
                  <c:v>2021</c:v>
                </c:pt>
              </c:numCache>
            </c:numRef>
          </c:cat>
          <c:val>
            <c:numRef>
              <c:f>'Additional Figure (10)'!$D$6:$D$11</c:f>
              <c:numCache>
                <c:formatCode>0%</c:formatCode>
                <c:ptCount val="6"/>
                <c:pt idx="0">
                  <c:v>0.83874356826930085</c:v>
                </c:pt>
                <c:pt idx="1">
                  <c:v>0.81682496607869737</c:v>
                </c:pt>
                <c:pt idx="2">
                  <c:v>0.75424658728912031</c:v>
                </c:pt>
                <c:pt idx="3">
                  <c:v>0.80894308943089432</c:v>
                </c:pt>
                <c:pt idx="4">
                  <c:v>0.76619912786192779</c:v>
                </c:pt>
                <c:pt idx="5">
                  <c:v>0.81924457033411657</c:v>
                </c:pt>
              </c:numCache>
            </c:numRef>
          </c:val>
          <c:extLst>
            <c:ext xmlns:c16="http://schemas.microsoft.com/office/drawing/2014/chart" uri="{C3380CC4-5D6E-409C-BE32-E72D297353CC}">
              <c16:uniqueId val="{00000001-2C96-47B1-82E6-9499EE9465D8}"/>
            </c:ext>
          </c:extLst>
        </c:ser>
        <c:ser>
          <c:idx val="2"/>
          <c:order val="2"/>
          <c:tx>
            <c:strRef>
              <c:f>'Additional Figure (10)'!$E$5</c:f>
              <c:strCache>
                <c:ptCount val="1"/>
                <c:pt idx="0">
                  <c:v>North America</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(10)'!$B$6:$B$11</c:f>
              <c:numCache>
                <c:formatCode>General</c:formatCode>
                <c:ptCount val="6"/>
                <c:pt idx="0">
                  <c:v>2016</c:v>
                </c:pt>
                <c:pt idx="1">
                  <c:v>2017</c:v>
                </c:pt>
                <c:pt idx="2">
                  <c:v>2018</c:v>
                </c:pt>
                <c:pt idx="3">
                  <c:v>2019</c:v>
                </c:pt>
                <c:pt idx="4">
                  <c:v>2020</c:v>
                </c:pt>
                <c:pt idx="5">
                  <c:v>2021</c:v>
                </c:pt>
              </c:numCache>
            </c:numRef>
          </c:cat>
          <c:val>
            <c:numRef>
              <c:f>'Additional Figure (10)'!$E$6:$E$11</c:f>
              <c:numCache>
                <c:formatCode>0%</c:formatCode>
                <c:ptCount val="6"/>
                <c:pt idx="0">
                  <c:v>6.2710209491382202E-2</c:v>
                </c:pt>
                <c:pt idx="1">
                  <c:v>6.6485753052917235E-2</c:v>
                </c:pt>
                <c:pt idx="2">
                  <c:v>0.12101381400916375</c:v>
                </c:pt>
                <c:pt idx="3">
                  <c:v>5.8265582655826556E-2</c:v>
                </c:pt>
                <c:pt idx="4">
                  <c:v>7.1091267720704801E-2</c:v>
                </c:pt>
                <c:pt idx="5">
                  <c:v>6.54376737308454E-2</c:v>
                </c:pt>
              </c:numCache>
            </c:numRef>
          </c:val>
          <c:extLst>
            <c:ext xmlns:c16="http://schemas.microsoft.com/office/drawing/2014/chart" uri="{C3380CC4-5D6E-409C-BE32-E72D297353CC}">
              <c16:uniqueId val="{00000002-2C96-47B1-82E6-9499EE9465D8}"/>
            </c:ext>
          </c:extLst>
        </c:ser>
        <c:ser>
          <c:idx val="3"/>
          <c:order val="3"/>
          <c:tx>
            <c:strRef>
              <c:f>'Additional Figure (10)'!$F$5</c:f>
              <c:strCache>
                <c:ptCount val="1"/>
                <c:pt idx="0">
                  <c:v>South America</c:v>
                </c:pt>
              </c:strCache>
            </c:strRef>
          </c:tx>
          <c:spPr>
            <a:solidFill>
              <a:schemeClr val="accent4"/>
            </a:solidFill>
            <a:ln>
              <a:noFill/>
            </a:ln>
            <a:effectLst/>
          </c:spPr>
          <c:invertIfNegative val="0"/>
          <c:cat>
            <c:numRef>
              <c:f>'Additional Figure (10)'!$B$6:$B$11</c:f>
              <c:numCache>
                <c:formatCode>General</c:formatCode>
                <c:ptCount val="6"/>
                <c:pt idx="0">
                  <c:v>2016</c:v>
                </c:pt>
                <c:pt idx="1">
                  <c:v>2017</c:v>
                </c:pt>
                <c:pt idx="2">
                  <c:v>2018</c:v>
                </c:pt>
                <c:pt idx="3">
                  <c:v>2019</c:v>
                </c:pt>
                <c:pt idx="4">
                  <c:v>2020</c:v>
                </c:pt>
                <c:pt idx="5">
                  <c:v>2021</c:v>
                </c:pt>
              </c:numCache>
            </c:numRef>
          </c:cat>
          <c:val>
            <c:numRef>
              <c:f>'Additional Figure (10)'!$F$6:$F$11</c:f>
              <c:numCache>
                <c:formatCode>0%</c:formatCode>
                <c:ptCount val="6"/>
                <c:pt idx="0">
                  <c:v>9.9587879623003607E-4</c:v>
                </c:pt>
                <c:pt idx="1">
                  <c:v>2.7137042062415199E-3</c:v>
                </c:pt>
                <c:pt idx="2">
                  <c:v>7.4503759097459764E-4</c:v>
                </c:pt>
                <c:pt idx="3">
                  <c:v>2.7100271002710027E-3</c:v>
                </c:pt>
                <c:pt idx="4">
                  <c:v>0</c:v>
                </c:pt>
                <c:pt idx="5">
                  <c:v>5.352400705626938E-4</c:v>
                </c:pt>
              </c:numCache>
            </c:numRef>
          </c:val>
          <c:extLst>
            <c:ext xmlns:c16="http://schemas.microsoft.com/office/drawing/2014/chart" uri="{C3380CC4-5D6E-409C-BE32-E72D297353CC}">
              <c16:uniqueId val="{00000003-2C96-47B1-82E6-9499EE9465D8}"/>
            </c:ext>
          </c:extLst>
        </c:ser>
        <c:ser>
          <c:idx val="4"/>
          <c:order val="4"/>
          <c:tx>
            <c:strRef>
              <c:f>'Additional Figure (10)'!$G$5</c:f>
              <c:strCache>
                <c:ptCount val="1"/>
                <c:pt idx="0">
                  <c:v>Africa</c:v>
                </c:pt>
              </c:strCache>
            </c:strRef>
          </c:tx>
          <c:spPr>
            <a:solidFill>
              <a:schemeClr val="accent5"/>
            </a:solidFill>
            <a:ln>
              <a:noFill/>
            </a:ln>
            <a:effectLst/>
          </c:spPr>
          <c:invertIfNegative val="0"/>
          <c:cat>
            <c:numRef>
              <c:f>'Additional Figure (10)'!$B$6:$B$11</c:f>
              <c:numCache>
                <c:formatCode>General</c:formatCode>
                <c:ptCount val="6"/>
                <c:pt idx="0">
                  <c:v>2016</c:v>
                </c:pt>
                <c:pt idx="1">
                  <c:v>2017</c:v>
                </c:pt>
                <c:pt idx="2">
                  <c:v>2018</c:v>
                </c:pt>
                <c:pt idx="3">
                  <c:v>2019</c:v>
                </c:pt>
                <c:pt idx="4">
                  <c:v>2020</c:v>
                </c:pt>
                <c:pt idx="5">
                  <c:v>2021</c:v>
                </c:pt>
              </c:numCache>
            </c:numRef>
          </c:cat>
          <c:val>
            <c:numRef>
              <c:f>'Additional Figure (10)'!$G$6:$G$11</c:f>
              <c:numCache>
                <c:formatCode>0%</c:formatCode>
                <c:ptCount val="6"/>
                <c:pt idx="0">
                  <c:v>0</c:v>
                </c:pt>
                <c:pt idx="1">
                  <c:v>1.3568521031207599E-3</c:v>
                </c:pt>
                <c:pt idx="2">
                  <c:v>7.4131037823702006E-3</c:v>
                </c:pt>
                <c:pt idx="3">
                  <c:v>0</c:v>
                </c:pt>
                <c:pt idx="4">
                  <c:v>0</c:v>
                </c:pt>
                <c:pt idx="5">
                  <c:v>0</c:v>
                </c:pt>
              </c:numCache>
            </c:numRef>
          </c:val>
          <c:extLst>
            <c:ext xmlns:c16="http://schemas.microsoft.com/office/drawing/2014/chart" uri="{C3380CC4-5D6E-409C-BE32-E72D297353CC}">
              <c16:uniqueId val="{00000004-2C96-47B1-82E6-9499EE9465D8}"/>
            </c:ext>
          </c:extLst>
        </c:ser>
        <c:dLbls>
          <c:showLegendKey val="0"/>
          <c:showVal val="0"/>
          <c:showCatName val="0"/>
          <c:showSerName val="0"/>
          <c:showPercent val="0"/>
          <c:showBubbleSize val="0"/>
        </c:dLbls>
        <c:gapWidth val="150"/>
        <c:overlap val="100"/>
        <c:axId val="199698640"/>
        <c:axId val="227836224"/>
      </c:barChart>
      <c:catAx>
        <c:axId val="19969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27836224"/>
        <c:crosses val="autoZero"/>
        <c:auto val="1"/>
        <c:lblAlgn val="ctr"/>
        <c:lblOffset val="100"/>
        <c:noMultiLvlLbl val="0"/>
      </c:catAx>
      <c:valAx>
        <c:axId val="227836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9698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(11)'!$C$1</c:f>
          <c:strCache>
            <c:ptCount val="1"/>
            <c:pt idx="0">
              <c:v>Capital raised for European non-listed real estate funds by style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(11)'!$B$6</c:f>
              <c:strCache>
                <c:ptCount val="1"/>
                <c:pt idx="0">
                  <c:v>Core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(11)'!$N$5:$X$5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(11)'!$N$6:$X$6</c:f>
              <c:numCache>
                <c:formatCode>0%</c:formatCode>
                <c:ptCount val="11"/>
                <c:pt idx="0">
                  <c:v>0.90768289079724884</c:v>
                </c:pt>
                <c:pt idx="1">
                  <c:v>0.92739737065392613</c:v>
                </c:pt>
                <c:pt idx="2">
                  <c:v>0.97068289089057036</c:v>
                </c:pt>
                <c:pt idx="3">
                  <c:v>0.91404531673314415</c:v>
                </c:pt>
                <c:pt idx="4">
                  <c:v>0.86547539382592198</c:v>
                </c:pt>
                <c:pt idx="5">
                  <c:v>0.94076895603883726</c:v>
                </c:pt>
                <c:pt idx="6">
                  <c:v>0.9773884148597145</c:v>
                </c:pt>
                <c:pt idx="7">
                  <c:v>0.91193498903629644</c:v>
                </c:pt>
                <c:pt idx="8">
                  <c:v>0.92918161766930396</c:v>
                </c:pt>
                <c:pt idx="9">
                  <c:v>0.91483496287557831</c:v>
                </c:pt>
                <c:pt idx="10">
                  <c:v>0.91889451373341613</c:v>
                </c:pt>
              </c:numCache>
            </c:numRef>
          </c:val>
          <c:extLst>
            <c:ext xmlns:c16="http://schemas.microsoft.com/office/drawing/2014/chart" uri="{C3380CC4-5D6E-409C-BE32-E72D297353CC}">
              <c16:uniqueId val="{00000000-AB83-45CD-830D-7CFF13D5A1E7}"/>
            </c:ext>
          </c:extLst>
        </c:ser>
        <c:ser>
          <c:idx val="1"/>
          <c:order val="1"/>
          <c:tx>
            <c:strRef>
              <c:f>'Additional Figure (11)'!$B$7</c:f>
              <c:strCache>
                <c:ptCount val="1"/>
                <c:pt idx="0">
                  <c:v>Value added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(11)'!$N$5:$X$5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(11)'!$N$7:$X$7</c:f>
              <c:numCache>
                <c:formatCode>0%</c:formatCode>
                <c:ptCount val="11"/>
                <c:pt idx="0">
                  <c:v>2.9148062607500455E-2</c:v>
                </c:pt>
                <c:pt idx="1">
                  <c:v>4.9607382882793288E-2</c:v>
                </c:pt>
                <c:pt idx="2">
                  <c:v>1.7136566753694585E-2</c:v>
                </c:pt>
                <c:pt idx="3">
                  <c:v>6.429295747576419E-2</c:v>
                </c:pt>
                <c:pt idx="4">
                  <c:v>6.7312771097891355E-2</c:v>
                </c:pt>
                <c:pt idx="5">
                  <c:v>2.5013390727089628E-2</c:v>
                </c:pt>
                <c:pt idx="6">
                  <c:v>1.0334507331214724E-2</c:v>
                </c:pt>
                <c:pt idx="7">
                  <c:v>8.6486656208974722E-2</c:v>
                </c:pt>
                <c:pt idx="8">
                  <c:v>6.7616226546861585E-2</c:v>
                </c:pt>
                <c:pt idx="9">
                  <c:v>8.5165037124421736E-2</c:v>
                </c:pt>
                <c:pt idx="10">
                  <c:v>8.1105486266583968E-2</c:v>
                </c:pt>
              </c:numCache>
            </c:numRef>
          </c:val>
          <c:extLst>
            <c:ext xmlns:c16="http://schemas.microsoft.com/office/drawing/2014/chart" uri="{C3380CC4-5D6E-409C-BE32-E72D297353CC}">
              <c16:uniqueId val="{00000001-AB83-45CD-830D-7CFF13D5A1E7}"/>
            </c:ext>
          </c:extLst>
        </c:ser>
        <c:ser>
          <c:idx val="2"/>
          <c:order val="2"/>
          <c:tx>
            <c:strRef>
              <c:f>'Additional Figure (11)'!$B$8</c:f>
              <c:strCache>
                <c:ptCount val="1"/>
                <c:pt idx="0">
                  <c:v>Opportunity</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4-0BB2-4F80-95A4-3743DD7D0F51}"/>
                </c:ext>
              </c:extLst>
            </c:dLbl>
            <c:dLbl>
              <c:idx val="6"/>
              <c:delete val="1"/>
              <c:extLst>
                <c:ext xmlns:c15="http://schemas.microsoft.com/office/drawing/2012/chart" uri="{CE6537A1-D6FC-4f65-9D91-7224C49458BB}"/>
                <c:ext xmlns:c16="http://schemas.microsoft.com/office/drawing/2014/chart" uri="{C3380CC4-5D6E-409C-BE32-E72D297353CC}">
                  <c16:uniqueId val="{00000005-0BB2-4F80-95A4-3743DD7D0F51}"/>
                </c:ext>
              </c:extLst>
            </c:dLbl>
            <c:dLbl>
              <c:idx val="7"/>
              <c:delete val="1"/>
              <c:extLst>
                <c:ext xmlns:c15="http://schemas.microsoft.com/office/drawing/2012/chart" uri="{CE6537A1-D6FC-4f65-9D91-7224C49458BB}"/>
                <c:ext xmlns:c16="http://schemas.microsoft.com/office/drawing/2014/chart" uri="{C3380CC4-5D6E-409C-BE32-E72D297353CC}">
                  <c16:uniqueId val="{00000003-0BB2-4F80-95A4-3743DD7D0F51}"/>
                </c:ext>
              </c:extLst>
            </c:dLbl>
            <c:dLbl>
              <c:idx val="8"/>
              <c:delete val="1"/>
              <c:extLst>
                <c:ext xmlns:c15="http://schemas.microsoft.com/office/drawing/2012/chart" uri="{CE6537A1-D6FC-4f65-9D91-7224C49458BB}"/>
                <c:ext xmlns:c16="http://schemas.microsoft.com/office/drawing/2014/chart" uri="{C3380CC4-5D6E-409C-BE32-E72D297353CC}">
                  <c16:uniqueId val="{00000002-0BB2-4F80-95A4-3743DD7D0F51}"/>
                </c:ext>
              </c:extLst>
            </c:dLbl>
            <c:dLbl>
              <c:idx val="9"/>
              <c:delete val="1"/>
              <c:extLst>
                <c:ext xmlns:c15="http://schemas.microsoft.com/office/drawing/2012/chart" uri="{CE6537A1-D6FC-4f65-9D91-7224C49458BB}"/>
                <c:ext xmlns:c16="http://schemas.microsoft.com/office/drawing/2014/chart" uri="{C3380CC4-5D6E-409C-BE32-E72D297353CC}">
                  <c16:uniqueId val="{00000001-0BB2-4F80-95A4-3743DD7D0F5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(11)'!$N$5:$X$5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(11)'!$N$8:$X$8</c:f>
              <c:numCache>
                <c:formatCode>0%</c:formatCode>
                <c:ptCount val="11"/>
                <c:pt idx="0">
                  <c:v>6.316904659525048E-2</c:v>
                </c:pt>
                <c:pt idx="1">
                  <c:v>2.2995246463280574E-2</c:v>
                </c:pt>
                <c:pt idx="2">
                  <c:v>1.2180542355735121E-2</c:v>
                </c:pt>
                <c:pt idx="3">
                  <c:v>2.1661725791091706E-2</c:v>
                </c:pt>
                <c:pt idx="4">
                  <c:v>6.7211835076186749E-2</c:v>
                </c:pt>
                <c:pt idx="5">
                  <c:v>3.4217653234073095E-2</c:v>
                </c:pt>
                <c:pt idx="6">
                  <c:v>1.2277077809070763E-2</c:v>
                </c:pt>
                <c:pt idx="7">
                  <c:v>1.5783547547288501E-3</c:v>
                </c:pt>
                <c:pt idx="8">
                  <c:v>3.2021557838344326E-3</c:v>
                </c:pt>
                <c:pt idx="9">
                  <c:v>0</c:v>
                </c:pt>
                <c:pt idx="10">
                  <c:v>0</c:v>
                </c:pt>
              </c:numCache>
            </c:numRef>
          </c:val>
          <c:extLst>
            <c:ext xmlns:c16="http://schemas.microsoft.com/office/drawing/2014/chart" uri="{C3380CC4-5D6E-409C-BE32-E72D297353CC}">
              <c16:uniqueId val="{00000002-AB83-45CD-830D-7CFF13D5A1E7}"/>
            </c:ext>
          </c:extLst>
        </c:ser>
        <c:dLbls>
          <c:showLegendKey val="0"/>
          <c:showVal val="0"/>
          <c:showCatName val="0"/>
          <c:showSerName val="0"/>
          <c:showPercent val="0"/>
          <c:showBubbleSize val="0"/>
        </c:dLbls>
        <c:gapWidth val="75"/>
        <c:overlap val="100"/>
        <c:axId val="269050016"/>
        <c:axId val="154069072"/>
      </c:barChart>
      <c:catAx>
        <c:axId val="26905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54069072"/>
        <c:crosses val="autoZero"/>
        <c:auto val="1"/>
        <c:lblAlgn val="ctr"/>
        <c:lblOffset val="100"/>
        <c:noMultiLvlLbl val="0"/>
      </c:catAx>
      <c:valAx>
        <c:axId val="154069072"/>
        <c:scaling>
          <c:orientation val="minMax"/>
          <c:min val="0"/>
        </c:scaling>
        <c:delete val="0"/>
        <c:axPos val="l"/>
        <c:title>
          <c:tx>
            <c:strRef>
              <c:f>'Additional Figure (11)'!$B$4</c:f>
              <c:strCache>
                <c:ptCount val="1"/>
              </c:strCache>
            </c:strRef>
          </c:tx>
          <c:layout>
            <c:manualLayout>
              <c:xMode val="edge"/>
              <c:yMode val="edge"/>
              <c:x val="9.8202402971095263E-4"/>
              <c:y val="0.341669746183712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050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(12)'!$B$1:$C$1</c:f>
          <c:strCache>
            <c:ptCount val="2"/>
            <c:pt idx="0">
              <c:v>Additional Figure (12)</c:v>
            </c:pt>
            <c:pt idx="1">
              <c:v>Capital raised by European non-listed closed end funds by style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(12)'!$B$6</c:f>
              <c:strCache>
                <c:ptCount val="1"/>
                <c:pt idx="0">
                  <c:v>Core</c:v>
                </c:pt>
              </c:strCache>
            </c:strRef>
          </c:tx>
          <c:spPr>
            <a:solidFill>
              <a:schemeClr val="accent1"/>
            </a:solidFill>
            <a:ln>
              <a:noFill/>
            </a:ln>
            <a:effectLst/>
          </c:spPr>
          <c:invertIfNegative val="0"/>
          <c:dLbls>
            <c:dLbl>
              <c:idx val="22"/>
              <c:delete val="1"/>
              <c:extLst>
                <c:ext xmlns:c15="http://schemas.microsoft.com/office/drawing/2012/chart" uri="{CE6537A1-D6FC-4f65-9D91-7224C49458BB}"/>
                <c:ext xmlns:c16="http://schemas.microsoft.com/office/drawing/2014/chart" uri="{C3380CC4-5D6E-409C-BE32-E72D297353CC}">
                  <c16:uniqueId val="{00000001-AF58-4D8D-931A-9C9AFAE3483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(12)'!$C$5:$X$5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'Additional Figure (12)'!$C$6:$X$6</c:f>
              <c:numCache>
                <c:formatCode>0%</c:formatCode>
                <c:ptCount val="22"/>
                <c:pt idx="0">
                  <c:v>0.97724026855387525</c:v>
                </c:pt>
                <c:pt idx="1">
                  <c:v>0.97496090672643287</c:v>
                </c:pt>
                <c:pt idx="2">
                  <c:v>0.99218069602146697</c:v>
                </c:pt>
                <c:pt idx="3">
                  <c:v>0.99231367317581132</c:v>
                </c:pt>
                <c:pt idx="4">
                  <c:v>0.96407076920722545</c:v>
                </c:pt>
                <c:pt idx="5">
                  <c:v>0.96022633877847741</c:v>
                </c:pt>
                <c:pt idx="6">
                  <c:v>0.94425077159915349</c:v>
                </c:pt>
                <c:pt idx="7">
                  <c:v>0.93861611285350166</c:v>
                </c:pt>
                <c:pt idx="8">
                  <c:v>0.97238606953314632</c:v>
                </c:pt>
                <c:pt idx="9">
                  <c:v>0.97058247312650159</c:v>
                </c:pt>
                <c:pt idx="10">
                  <c:v>0.98938120527150242</c:v>
                </c:pt>
                <c:pt idx="11">
                  <c:v>0.90768289079724884</c:v>
                </c:pt>
                <c:pt idx="12">
                  <c:v>0.92739737065392613</c:v>
                </c:pt>
                <c:pt idx="13">
                  <c:v>0.97068289089057036</c:v>
                </c:pt>
                <c:pt idx="14">
                  <c:v>0.91404531673314415</c:v>
                </c:pt>
                <c:pt idx="15">
                  <c:v>0.86547539382592198</c:v>
                </c:pt>
                <c:pt idx="16">
                  <c:v>0.94076895603883726</c:v>
                </c:pt>
                <c:pt idx="17">
                  <c:v>0.9773884148597145</c:v>
                </c:pt>
                <c:pt idx="18">
                  <c:v>0.91193498903629644</c:v>
                </c:pt>
                <c:pt idx="19">
                  <c:v>0.92918161766930396</c:v>
                </c:pt>
                <c:pt idx="20">
                  <c:v>0.91483496287557831</c:v>
                </c:pt>
                <c:pt idx="21">
                  <c:v>0.91889451373341613</c:v>
                </c:pt>
              </c:numCache>
            </c:numRef>
          </c:val>
          <c:extLst>
            <c:ext xmlns:c16="http://schemas.microsoft.com/office/drawing/2014/chart" uri="{C3380CC4-5D6E-409C-BE32-E72D297353CC}">
              <c16:uniqueId val="{00000000-238A-482F-82B8-416A2D1F1F19}"/>
            </c:ext>
          </c:extLst>
        </c:ser>
        <c:ser>
          <c:idx val="1"/>
          <c:order val="1"/>
          <c:tx>
            <c:strRef>
              <c:f>'Additional Figure (12)'!$B$7</c:f>
              <c:strCache>
                <c:ptCount val="1"/>
                <c:pt idx="0">
                  <c:v>Value added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(12)'!$C$5:$X$5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'Additional Figure (12)'!$C$7:$X$7</c:f>
              <c:numCache>
                <c:formatCode>0%</c:formatCode>
                <c:ptCount val="22"/>
                <c:pt idx="0">
                  <c:v>2.2759731446124757E-2</c:v>
                </c:pt>
                <c:pt idx="1">
                  <c:v>2.5039093273567084E-2</c:v>
                </c:pt>
                <c:pt idx="2">
                  <c:v>7.8193039785330373E-3</c:v>
                </c:pt>
                <c:pt idx="3">
                  <c:v>7.6863268241886863E-3</c:v>
                </c:pt>
                <c:pt idx="4">
                  <c:v>3.5929230792774519E-2</c:v>
                </c:pt>
                <c:pt idx="5">
                  <c:v>3.9773661221522608E-2</c:v>
                </c:pt>
                <c:pt idx="6">
                  <c:v>5.1535819643748572E-2</c:v>
                </c:pt>
                <c:pt idx="7">
                  <c:v>5.8086693678844149E-2</c:v>
                </c:pt>
                <c:pt idx="8">
                  <c:v>2.7595186407530073E-2</c:v>
                </c:pt>
                <c:pt idx="9">
                  <c:v>2.9150313197241332E-2</c:v>
                </c:pt>
                <c:pt idx="10">
                  <c:v>1.0214045356854424E-2</c:v>
                </c:pt>
                <c:pt idx="11">
                  <c:v>2.9148062607500455E-2</c:v>
                </c:pt>
                <c:pt idx="12">
                  <c:v>4.9607382882793288E-2</c:v>
                </c:pt>
                <c:pt idx="13">
                  <c:v>1.7136566753694585E-2</c:v>
                </c:pt>
                <c:pt idx="14">
                  <c:v>6.429295747576419E-2</c:v>
                </c:pt>
                <c:pt idx="15">
                  <c:v>6.7312771097891355E-2</c:v>
                </c:pt>
                <c:pt idx="16">
                  <c:v>2.5013390727089628E-2</c:v>
                </c:pt>
                <c:pt idx="17">
                  <c:v>1.0334507331214724E-2</c:v>
                </c:pt>
                <c:pt idx="18">
                  <c:v>8.6486656208974722E-2</c:v>
                </c:pt>
                <c:pt idx="19">
                  <c:v>6.7616226546861585E-2</c:v>
                </c:pt>
                <c:pt idx="20">
                  <c:v>8.5165037124421736E-2</c:v>
                </c:pt>
                <c:pt idx="21">
                  <c:v>8.1105486266583968E-2</c:v>
                </c:pt>
              </c:numCache>
            </c:numRef>
          </c:val>
          <c:extLst>
            <c:ext xmlns:c16="http://schemas.microsoft.com/office/drawing/2014/chart" uri="{C3380CC4-5D6E-409C-BE32-E72D297353CC}">
              <c16:uniqueId val="{00000001-238A-482F-82B8-416A2D1F1F19}"/>
            </c:ext>
          </c:extLst>
        </c:ser>
        <c:ser>
          <c:idx val="2"/>
          <c:order val="2"/>
          <c:tx>
            <c:strRef>
              <c:f>'Additional Figure (12)'!$B$8</c:f>
              <c:strCache>
                <c:ptCount val="1"/>
                <c:pt idx="0">
                  <c:v>Opportunity</c:v>
                </c:pt>
              </c:strCache>
            </c:strRef>
          </c:tx>
          <c:spPr>
            <a:solidFill>
              <a:schemeClr val="accent3"/>
            </a:solidFill>
            <a:ln>
              <a:noFill/>
            </a:ln>
            <a:effectLst/>
          </c:spPr>
          <c:invertIfNegative val="0"/>
          <c:dLbls>
            <c:dLbl>
              <c:idx val="31"/>
              <c:delete val="1"/>
              <c:extLst>
                <c:ext xmlns:c15="http://schemas.microsoft.com/office/drawing/2012/chart" uri="{CE6537A1-D6FC-4f65-9D91-7224C49458BB}"/>
                <c:ext xmlns:c16="http://schemas.microsoft.com/office/drawing/2014/chart" uri="{C3380CC4-5D6E-409C-BE32-E72D297353CC}">
                  <c16:uniqueId val="{00000002-AF58-4D8D-931A-9C9AFAE3483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(12)'!$C$5:$X$5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'Additional Figure (12)'!$C$8:$X$8</c:f>
              <c:numCache>
                <c:formatCode>0%</c:formatCode>
                <c:ptCount val="22"/>
                <c:pt idx="0">
                  <c:v>0</c:v>
                </c:pt>
                <c:pt idx="1">
                  <c:v>0</c:v>
                </c:pt>
                <c:pt idx="2">
                  <c:v>0</c:v>
                </c:pt>
                <c:pt idx="3">
                  <c:v>0</c:v>
                </c:pt>
                <c:pt idx="4">
                  <c:v>0</c:v>
                </c:pt>
                <c:pt idx="5">
                  <c:v>0</c:v>
                </c:pt>
                <c:pt idx="6">
                  <c:v>4.2134087570978914E-3</c:v>
                </c:pt>
                <c:pt idx="7">
                  <c:v>3.2971934676542013E-3</c:v>
                </c:pt>
                <c:pt idx="8">
                  <c:v>1.8744059323677818E-5</c:v>
                </c:pt>
                <c:pt idx="9">
                  <c:v>2.6721367625718125E-4</c:v>
                </c:pt>
                <c:pt idx="10">
                  <c:v>4.0474937164318566E-4</c:v>
                </c:pt>
                <c:pt idx="11">
                  <c:v>6.316904659525048E-2</c:v>
                </c:pt>
                <c:pt idx="12">
                  <c:v>2.2995246463280574E-2</c:v>
                </c:pt>
                <c:pt idx="13">
                  <c:v>1.2180542355735121E-2</c:v>
                </c:pt>
                <c:pt idx="14">
                  <c:v>2.1661725791091706E-2</c:v>
                </c:pt>
                <c:pt idx="15">
                  <c:v>6.7211835076186749E-2</c:v>
                </c:pt>
                <c:pt idx="16">
                  <c:v>3.4217653234073095E-2</c:v>
                </c:pt>
                <c:pt idx="17">
                  <c:v>1.2277077809070763E-2</c:v>
                </c:pt>
                <c:pt idx="18">
                  <c:v>1.5783547547288501E-3</c:v>
                </c:pt>
                <c:pt idx="19">
                  <c:v>3.2021557838344326E-3</c:v>
                </c:pt>
                <c:pt idx="20">
                  <c:v>0</c:v>
                </c:pt>
                <c:pt idx="21">
                  <c:v>0</c:v>
                </c:pt>
              </c:numCache>
            </c:numRef>
          </c:val>
          <c:extLst>
            <c:ext xmlns:c16="http://schemas.microsoft.com/office/drawing/2014/chart" uri="{C3380CC4-5D6E-409C-BE32-E72D297353CC}">
              <c16:uniqueId val="{00000002-238A-482F-82B8-416A2D1F1F19}"/>
            </c:ext>
          </c:extLst>
        </c:ser>
        <c:dLbls>
          <c:dLblPos val="ctr"/>
          <c:showLegendKey val="0"/>
          <c:showVal val="1"/>
          <c:showCatName val="0"/>
          <c:showSerName val="0"/>
          <c:showPercent val="0"/>
          <c:showBubbleSize val="0"/>
        </c:dLbls>
        <c:gapWidth val="150"/>
        <c:overlap val="100"/>
        <c:axId val="624717632"/>
        <c:axId val="624718048"/>
      </c:barChart>
      <c:catAx>
        <c:axId val="62471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624718048"/>
        <c:crosses val="autoZero"/>
        <c:auto val="1"/>
        <c:lblAlgn val="ctr"/>
        <c:lblOffset val="100"/>
        <c:noMultiLvlLbl val="0"/>
      </c:catAx>
      <c:valAx>
        <c:axId val="624718048"/>
        <c:scaling>
          <c:orientation val="minMax"/>
          <c:min val="0"/>
        </c:scaling>
        <c:delete val="0"/>
        <c:axPos val="l"/>
        <c:title>
          <c:tx>
            <c:strRef>
              <c:f>'Additional Figure (12)'!$B$4</c:f>
              <c:strCache>
                <c:ptCount val="1"/>
                <c:pt idx="0">
                  <c:v>% of total capital raised</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62471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'Additional Figure (13)'!$B$1:$C$1</c:f>
          <c:strCache>
            <c:ptCount val="2"/>
            <c:pt idx="0">
              <c:v>Additional Figure (13)</c:v>
            </c:pt>
            <c:pt idx="1">
              <c:v>Capital raised for European non-listed real estate funds by maximum target loan-to-value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'Additional Figure (13)'!$B$6</c:f>
              <c:strCache>
                <c:ptCount val="1"/>
                <c:pt idx="0">
                  <c:v>≤ 40%</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(13)'!$C$5:$M$5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(13)'!$C$6:$M$6</c:f>
              <c:numCache>
                <c:formatCode>0%</c:formatCode>
                <c:ptCount val="11"/>
                <c:pt idx="0">
                  <c:v>0.47366835464119217</c:v>
                </c:pt>
                <c:pt idx="1">
                  <c:v>0.2854327809311214</c:v>
                </c:pt>
                <c:pt idx="2">
                  <c:v>0.36499227926276795</c:v>
                </c:pt>
                <c:pt idx="3">
                  <c:v>0.37457081783421153</c:v>
                </c:pt>
                <c:pt idx="4">
                  <c:v>0.38009011521727726</c:v>
                </c:pt>
                <c:pt idx="5">
                  <c:v>0.31694487199086674</c:v>
                </c:pt>
                <c:pt idx="6">
                  <c:v>0.42348830128329296</c:v>
                </c:pt>
                <c:pt idx="7">
                  <c:v>0.4359708492882336</c:v>
                </c:pt>
                <c:pt idx="8">
                  <c:v>0.37935152895929075</c:v>
                </c:pt>
                <c:pt idx="9">
                  <c:v>0.40776540543482864</c:v>
                </c:pt>
                <c:pt idx="10">
                  <c:v>0.41175418133049946</c:v>
                </c:pt>
              </c:numCache>
            </c:numRef>
          </c:val>
          <c:extLst>
            <c:ext xmlns:c16="http://schemas.microsoft.com/office/drawing/2014/chart" uri="{C3380CC4-5D6E-409C-BE32-E72D297353CC}">
              <c16:uniqueId val="{00000000-0ADA-4107-A68F-ADF98820CAA5}"/>
            </c:ext>
          </c:extLst>
        </c:ser>
        <c:ser>
          <c:idx val="1"/>
          <c:order val="1"/>
          <c:tx>
            <c:strRef>
              <c:f>'Additional Figure (13)'!$B$7</c:f>
              <c:strCache>
                <c:ptCount val="1"/>
                <c:pt idx="0">
                  <c:v>&gt; 40% - ≤ 60%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(13)'!$C$5:$M$5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(13)'!$C$7:$M$7</c:f>
              <c:numCache>
                <c:formatCode>0%</c:formatCode>
                <c:ptCount val="11"/>
                <c:pt idx="0">
                  <c:v>0.35987413880663188</c:v>
                </c:pt>
                <c:pt idx="1">
                  <c:v>0.54085151068988901</c:v>
                </c:pt>
                <c:pt idx="2">
                  <c:v>0.44788932139246596</c:v>
                </c:pt>
                <c:pt idx="3">
                  <c:v>0.43776401987910257</c:v>
                </c:pt>
                <c:pt idx="4">
                  <c:v>0.35329336669799627</c:v>
                </c:pt>
                <c:pt idx="5">
                  <c:v>0.42129253898169117</c:v>
                </c:pt>
                <c:pt idx="6">
                  <c:v>0.41727218856389009</c:v>
                </c:pt>
                <c:pt idx="7">
                  <c:v>0.39047484634938245</c:v>
                </c:pt>
                <c:pt idx="8">
                  <c:v>0.4708318996675746</c:v>
                </c:pt>
                <c:pt idx="9">
                  <c:v>0.42641021649800864</c:v>
                </c:pt>
                <c:pt idx="10">
                  <c:v>0.35205111951357732</c:v>
                </c:pt>
              </c:numCache>
            </c:numRef>
          </c:val>
          <c:extLst>
            <c:ext xmlns:c16="http://schemas.microsoft.com/office/drawing/2014/chart" uri="{C3380CC4-5D6E-409C-BE32-E72D297353CC}">
              <c16:uniqueId val="{00000001-0ADA-4107-A68F-ADF98820CAA5}"/>
            </c:ext>
          </c:extLst>
        </c:ser>
        <c:ser>
          <c:idx val="2"/>
          <c:order val="2"/>
          <c:tx>
            <c:strRef>
              <c:f>'Additional Figure (13)'!$B$8</c:f>
              <c:strCache>
                <c:ptCount val="1"/>
                <c:pt idx="0">
                  <c:v>&gt; 60%</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(13)'!$C$5:$M$5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(13)'!$C$8:$M$8</c:f>
              <c:numCache>
                <c:formatCode>0%</c:formatCode>
                <c:ptCount val="11"/>
                <c:pt idx="0">
                  <c:v>3.5072541128491515E-2</c:v>
                </c:pt>
                <c:pt idx="1">
                  <c:v>3.0327064176210613E-2</c:v>
                </c:pt>
                <c:pt idx="2">
                  <c:v>1.2739472079247756E-2</c:v>
                </c:pt>
                <c:pt idx="3">
                  <c:v>3.9475842651841432E-2</c:v>
                </c:pt>
                <c:pt idx="4">
                  <c:v>0.10755136340733272</c:v>
                </c:pt>
                <c:pt idx="5">
                  <c:v>4.6927687601764349E-2</c:v>
                </c:pt>
                <c:pt idx="6">
                  <c:v>1.7432262306000057E-3</c:v>
                </c:pt>
                <c:pt idx="7">
                  <c:v>4.0446463828805596E-3</c:v>
                </c:pt>
                <c:pt idx="8">
                  <c:v>3.5757666654794663E-2</c:v>
                </c:pt>
                <c:pt idx="9">
                  <c:v>8.7147341815550228E-3</c:v>
                </c:pt>
                <c:pt idx="10">
                  <c:v>6.474571450780213E-2</c:v>
                </c:pt>
              </c:numCache>
            </c:numRef>
          </c:val>
          <c:extLst>
            <c:ext xmlns:c16="http://schemas.microsoft.com/office/drawing/2014/chart" uri="{C3380CC4-5D6E-409C-BE32-E72D297353CC}">
              <c16:uniqueId val="{00000002-0ADA-4107-A68F-ADF98820CAA5}"/>
            </c:ext>
          </c:extLst>
        </c:ser>
        <c:ser>
          <c:idx val="3"/>
          <c:order val="3"/>
          <c:tx>
            <c:strRef>
              <c:f>'Additional Figure (13)'!$B$9</c:f>
              <c:strCache>
                <c:ptCount val="1"/>
                <c:pt idx="0">
                  <c:v>Unspecified</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'Additional Figure (13)'!$C$5:$M$5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'Additional Figure (13)'!$C$9:$M$9</c:f>
              <c:numCache>
                <c:formatCode>0%</c:formatCode>
                <c:ptCount val="11"/>
                <c:pt idx="0">
                  <c:v>0.13138496542368427</c:v>
                </c:pt>
                <c:pt idx="1">
                  <c:v>0.143388644202779</c:v>
                </c:pt>
                <c:pt idx="2">
                  <c:v>0.17437892726551843</c:v>
                </c:pt>
                <c:pt idx="3">
                  <c:v>0.14818931963484458</c:v>
                </c:pt>
                <c:pt idx="4">
                  <c:v>0.15906515467739377</c:v>
                </c:pt>
                <c:pt idx="5">
                  <c:v>0.21483490142567796</c:v>
                </c:pt>
                <c:pt idx="6">
                  <c:v>0.15749628392221701</c:v>
                </c:pt>
                <c:pt idx="7">
                  <c:v>0.16950965797950346</c:v>
                </c:pt>
                <c:pt idx="8">
                  <c:v>0.11405890471833988</c:v>
                </c:pt>
                <c:pt idx="9">
                  <c:v>0.15710964388560761</c:v>
                </c:pt>
                <c:pt idx="10">
                  <c:v>0.17144898464812097</c:v>
                </c:pt>
              </c:numCache>
            </c:numRef>
          </c:val>
          <c:extLst>
            <c:ext xmlns:c16="http://schemas.microsoft.com/office/drawing/2014/chart" uri="{C3380CC4-5D6E-409C-BE32-E72D297353CC}">
              <c16:uniqueId val="{00000003-0ADA-4107-A68F-ADF98820CAA5}"/>
            </c:ext>
          </c:extLst>
        </c:ser>
        <c:dLbls>
          <c:showLegendKey val="0"/>
          <c:showVal val="0"/>
          <c:showCatName val="0"/>
          <c:showSerName val="0"/>
          <c:showPercent val="0"/>
          <c:showBubbleSize val="0"/>
        </c:dLbls>
        <c:gapWidth val="75"/>
        <c:overlap val="100"/>
        <c:axId val="269305312"/>
        <c:axId val="269305704"/>
      </c:barChart>
      <c:catAx>
        <c:axId val="26930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305704"/>
        <c:crosses val="autoZero"/>
        <c:auto val="1"/>
        <c:lblAlgn val="ctr"/>
        <c:lblOffset val="100"/>
        <c:noMultiLvlLbl val="0"/>
      </c:catAx>
      <c:valAx>
        <c:axId val="269305704"/>
        <c:scaling>
          <c:orientation val="minMax"/>
        </c:scaling>
        <c:delete val="0"/>
        <c:axPos val="l"/>
        <c:title>
          <c:tx>
            <c:strRef>
              <c:f>'Additional Figure (13)'!$B$4</c:f>
              <c:strCache>
                <c:ptCount val="1"/>
                <c:pt idx="0">
                  <c:v>% of total capital raised</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693053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(2)'!$B$1:$C$1</c:f>
          <c:strCache>
            <c:ptCount val="2"/>
            <c:pt idx="0">
              <c:v>Figure (2)</c:v>
            </c:pt>
            <c:pt idx="1">
              <c:v>Capital raised and invested for non-listed real estate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stacked"/>
        <c:varyColors val="0"/>
        <c:ser>
          <c:idx val="0"/>
          <c:order val="0"/>
          <c:tx>
            <c:v>Invested</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2018</c:v>
              </c:pt>
              <c:pt idx="1">
                <c:v>2019</c:v>
              </c:pt>
              <c:pt idx="2">
                <c:v>2020</c:v>
              </c:pt>
              <c:pt idx="3">
                <c:v>2021</c:v>
              </c:pt>
            </c:numLit>
          </c:cat>
          <c:val>
            <c:numLit>
              <c:formatCode>General</c:formatCode>
              <c:ptCount val="4"/>
              <c:pt idx="0">
                <c:v>0.60530686260854782</c:v>
              </c:pt>
              <c:pt idx="1">
                <c:v>0.63381477283520959</c:v>
              </c:pt>
              <c:pt idx="2">
                <c:v>0.6042126360771104</c:v>
              </c:pt>
              <c:pt idx="3">
                <c:v>0.5326890520387968</c:v>
              </c:pt>
            </c:numLit>
          </c:val>
          <c:extLst>
            <c:ext xmlns:c16="http://schemas.microsoft.com/office/drawing/2014/chart" uri="{C3380CC4-5D6E-409C-BE32-E72D297353CC}">
              <c16:uniqueId val="{00000000-20AC-4D65-BCE9-77B02C3EF859}"/>
            </c:ext>
          </c:extLst>
        </c:ser>
        <c:ser>
          <c:idx val="1"/>
          <c:order val="1"/>
          <c:tx>
            <c:v>Not invested</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2018</c:v>
              </c:pt>
              <c:pt idx="1">
                <c:v>2019</c:v>
              </c:pt>
              <c:pt idx="2">
                <c:v>2020</c:v>
              </c:pt>
              <c:pt idx="3">
                <c:v>2021</c:v>
              </c:pt>
            </c:numLit>
          </c:cat>
          <c:val>
            <c:numLit>
              <c:formatCode>General</c:formatCode>
              <c:ptCount val="4"/>
              <c:pt idx="0">
                <c:v>0.39469313739145223</c:v>
              </c:pt>
              <c:pt idx="1">
                <c:v>0.36618522716479046</c:v>
              </c:pt>
              <c:pt idx="2">
                <c:v>0.39578736392288955</c:v>
              </c:pt>
              <c:pt idx="3">
                <c:v>0.4673109479612032</c:v>
              </c:pt>
            </c:numLit>
          </c:val>
          <c:extLst>
            <c:ext xmlns:c16="http://schemas.microsoft.com/office/drawing/2014/chart" uri="{C3380CC4-5D6E-409C-BE32-E72D297353CC}">
              <c16:uniqueId val="{00000001-20AC-4D65-BCE9-77B02C3EF859}"/>
            </c:ext>
          </c:extLst>
        </c:ser>
        <c:dLbls>
          <c:showLegendKey val="0"/>
          <c:showVal val="1"/>
          <c:showCatName val="0"/>
          <c:showSerName val="0"/>
          <c:showPercent val="0"/>
          <c:showBubbleSize val="0"/>
        </c:dLbls>
        <c:gapWidth val="150"/>
        <c:overlap val="100"/>
        <c:axId val="2121928383"/>
        <c:axId val="2121930047"/>
      </c:barChart>
      <c:catAx>
        <c:axId val="2121928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121930047"/>
        <c:crosses val="autoZero"/>
        <c:auto val="1"/>
        <c:lblAlgn val="ctr"/>
        <c:lblOffset val="100"/>
        <c:noMultiLvlLbl val="0"/>
      </c:catAx>
      <c:valAx>
        <c:axId val="2121930047"/>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GB"/>
                  <a:t>Percentage invested/not invested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12192838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(3)'!$B$1:$C$1</c:f>
          <c:strCache>
            <c:ptCount val="2"/>
            <c:pt idx="0">
              <c:v>Figure (3)</c:v>
            </c:pt>
            <c:pt idx="1">
              <c:v>Capital raised for investment in non-listed real estate by regional strategy </c:v>
            </c:pt>
          </c:strCache>
        </c:strRef>
      </c:tx>
      <c:layout>
        <c:manualLayout>
          <c:xMode val="edge"/>
          <c:yMode val="edge"/>
          <c:x val="0.19020108001479924"/>
          <c:y val="5.59605929086030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8.4018110074427096E-2"/>
          <c:y val="0.24402131189530596"/>
          <c:w val="0.89694461125220937"/>
          <c:h val="0.58842623864373356"/>
        </c:manualLayout>
      </c:layout>
      <c:barChart>
        <c:barDir val="col"/>
        <c:grouping val="stacked"/>
        <c:varyColors val="0"/>
        <c:ser>
          <c:idx val="0"/>
          <c:order val="0"/>
          <c:tx>
            <c:strRef>
              <c:f>'Figure (3)'!$B$6</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(3)'!$C$6:$L$6</c:f>
              <c:numCache>
                <c:formatCode>0</c:formatCode>
                <c:ptCount val="10"/>
                <c:pt idx="0">
                  <c:v>7.863888888888888</c:v>
                </c:pt>
                <c:pt idx="1">
                  <c:v>14.740791062801934</c:v>
                </c:pt>
                <c:pt idx="2">
                  <c:v>19.568029437800003</c:v>
                </c:pt>
                <c:pt idx="3">
                  <c:v>16.8649957079</c:v>
                </c:pt>
                <c:pt idx="4">
                  <c:v>21.726008068959995</c:v>
                </c:pt>
                <c:pt idx="5">
                  <c:v>24.924094166531003</c:v>
                </c:pt>
                <c:pt idx="6">
                  <c:v>22.483853396481084</c:v>
                </c:pt>
                <c:pt idx="7">
                  <c:v>29.104265856271081</c:v>
                </c:pt>
                <c:pt idx="8">
                  <c:v>21.338316174828883</c:v>
                </c:pt>
                <c:pt idx="9">
                  <c:v>34.313890393791539</c:v>
                </c:pt>
              </c:numCache>
            </c:numRef>
          </c:val>
          <c:extLst>
            <c:ext xmlns:c16="http://schemas.microsoft.com/office/drawing/2014/chart" uri="{C3380CC4-5D6E-409C-BE32-E72D297353CC}">
              <c16:uniqueId val="{00000000-85B6-4340-B5D8-1A18641AC351}"/>
            </c:ext>
          </c:extLst>
        </c:ser>
        <c:ser>
          <c:idx val="1"/>
          <c:order val="1"/>
          <c:tx>
            <c:strRef>
              <c:f>'Figure (3)'!$B$7</c:f>
              <c:strCache>
                <c:ptCount val="1"/>
                <c:pt idx="0">
                  <c:v>European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(3)'!$C$7:$L$7</c:f>
              <c:numCache>
                <c:formatCode>0</c:formatCode>
                <c:ptCount val="10"/>
                <c:pt idx="0">
                  <c:v>26.902777777777775</c:v>
                </c:pt>
                <c:pt idx="1">
                  <c:v>45.747282608695656</c:v>
                </c:pt>
                <c:pt idx="2">
                  <c:v>67.806241516642032</c:v>
                </c:pt>
                <c:pt idx="3">
                  <c:v>63.121509949800007</c:v>
                </c:pt>
                <c:pt idx="4">
                  <c:v>56.60028171834</c:v>
                </c:pt>
                <c:pt idx="5">
                  <c:v>67.221159578021997</c:v>
                </c:pt>
                <c:pt idx="6">
                  <c:v>69.419227840335481</c:v>
                </c:pt>
                <c:pt idx="7">
                  <c:v>73.338588124065026</c:v>
                </c:pt>
                <c:pt idx="8">
                  <c:v>50.646134895485652</c:v>
                </c:pt>
                <c:pt idx="9">
                  <c:v>72.976371171274423</c:v>
                </c:pt>
              </c:numCache>
            </c:numRef>
          </c:val>
          <c:extLst>
            <c:ext xmlns:c16="http://schemas.microsoft.com/office/drawing/2014/chart" uri="{C3380CC4-5D6E-409C-BE32-E72D297353CC}">
              <c16:uniqueId val="{00000001-85B6-4340-B5D8-1A18641AC351}"/>
            </c:ext>
          </c:extLst>
        </c:ser>
        <c:ser>
          <c:idx val="2"/>
          <c:order val="2"/>
          <c:tx>
            <c:strRef>
              <c:f>'Figure (3)'!$B$8</c:f>
              <c:strCache>
                <c:ptCount val="1"/>
                <c:pt idx="0">
                  <c:v>North American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(3)'!$C$8:$L$8</c:f>
              <c:numCache>
                <c:formatCode>0</c:formatCode>
                <c:ptCount val="10"/>
                <c:pt idx="0">
                  <c:v>13.313425925925925</c:v>
                </c:pt>
                <c:pt idx="1">
                  <c:v>25.705615942028988</c:v>
                </c:pt>
                <c:pt idx="2">
                  <c:v>34.495083015599988</c:v>
                </c:pt>
                <c:pt idx="3">
                  <c:v>34.535806631706961</c:v>
                </c:pt>
                <c:pt idx="4">
                  <c:v>31.627970605490002</c:v>
                </c:pt>
                <c:pt idx="5">
                  <c:v>43.904543478844992</c:v>
                </c:pt>
                <c:pt idx="6">
                  <c:v>51.255092441557309</c:v>
                </c:pt>
                <c:pt idx="7">
                  <c:v>50.668326990009049</c:v>
                </c:pt>
                <c:pt idx="8">
                  <c:v>29.467328064440995</c:v>
                </c:pt>
                <c:pt idx="9">
                  <c:v>89.584003827346365</c:v>
                </c:pt>
              </c:numCache>
            </c:numRef>
          </c:val>
          <c:extLst>
            <c:ext xmlns:c16="http://schemas.microsoft.com/office/drawing/2014/chart" uri="{C3380CC4-5D6E-409C-BE32-E72D297353CC}">
              <c16:uniqueId val="{00000002-85B6-4340-B5D8-1A18641AC351}"/>
            </c:ext>
          </c:extLst>
        </c:ser>
        <c:ser>
          <c:idx val="3"/>
          <c:order val="3"/>
          <c:tx>
            <c:strRef>
              <c:f>'Figure (3)'!$B$9</c:f>
              <c:strCache>
                <c:ptCount val="1"/>
                <c:pt idx="0">
                  <c:v>Global</c:v>
                </c:pt>
              </c:strCache>
            </c:strRef>
          </c:tx>
          <c:spPr>
            <a:solidFill>
              <a:schemeClr val="accent4"/>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1078-4F24-859E-DBE5386E3E8D}"/>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(3)'!$C$9:$L$9</c:f>
              <c:numCache>
                <c:formatCode>0</c:formatCode>
                <c:ptCount val="10"/>
                <c:pt idx="0">
                  <c:v>10.623148148148147</c:v>
                </c:pt>
                <c:pt idx="1">
                  <c:v>9.5851449275362324</c:v>
                </c:pt>
                <c:pt idx="2">
                  <c:v>0</c:v>
                </c:pt>
                <c:pt idx="3">
                  <c:v>8.4708392539200013</c:v>
                </c:pt>
                <c:pt idx="4">
                  <c:v>11.322322369350001</c:v>
                </c:pt>
                <c:pt idx="5">
                  <c:v>15.770236895588997</c:v>
                </c:pt>
                <c:pt idx="6">
                  <c:v>10.57723306847403</c:v>
                </c:pt>
                <c:pt idx="7">
                  <c:v>42.374531881246263</c:v>
                </c:pt>
                <c:pt idx="8">
                  <c:v>21.312917485416229</c:v>
                </c:pt>
                <c:pt idx="9">
                  <c:v>56.326804598313124</c:v>
                </c:pt>
              </c:numCache>
            </c:numRef>
          </c:val>
          <c:extLst>
            <c:ext xmlns:c16="http://schemas.microsoft.com/office/drawing/2014/chart" uri="{C3380CC4-5D6E-409C-BE32-E72D297353CC}">
              <c16:uniqueId val="{00000003-85B6-4340-B5D8-1A18641AC351}"/>
            </c:ext>
          </c:extLst>
        </c:ser>
        <c:ser>
          <c:idx val="4"/>
          <c:order val="4"/>
          <c:tx>
            <c:strRef>
              <c:f>'Figure (3)'!$B$10</c:f>
              <c:strCache>
                <c:ptCount val="1"/>
                <c:pt idx="0">
                  <c:v>South American</c:v>
                </c:pt>
              </c:strCache>
            </c:strRef>
          </c:tx>
          <c:spPr>
            <a:solidFill>
              <a:schemeClr val="accent5"/>
            </a:solidFill>
            <a:ln>
              <a:noFill/>
            </a:ln>
            <a:effectLst/>
          </c:spPr>
          <c:invertIfNegative val="0"/>
          <c:cat>
            <c:numRef>
              <c:f>'Figure (3)'!$C$5:$L$5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(3)'!$C$10:$L$10</c:f>
              <c:numCache>
                <c:formatCode>0</c:formatCode>
                <c:ptCount val="10"/>
                <c:pt idx="0">
                  <c:v>0.89675925925925926</c:v>
                </c:pt>
                <c:pt idx="1">
                  <c:v>0</c:v>
                </c:pt>
                <c:pt idx="2">
                  <c:v>0.74447109999999983</c:v>
                </c:pt>
                <c:pt idx="3">
                  <c:v>0.58792782160000001</c:v>
                </c:pt>
                <c:pt idx="4">
                  <c:v>0.56000616999999997</c:v>
                </c:pt>
                <c:pt idx="5">
                  <c:v>0.47920208895999999</c:v>
                </c:pt>
                <c:pt idx="6">
                  <c:v>1.0598196428574502</c:v>
                </c:pt>
                <c:pt idx="7">
                  <c:v>0.78735744316880008</c:v>
                </c:pt>
                <c:pt idx="8">
                  <c:v>0.13943559955590001</c:v>
                </c:pt>
                <c:pt idx="9">
                  <c:v>0.41703442707581984</c:v>
                </c:pt>
              </c:numCache>
            </c:numRef>
          </c:val>
          <c:extLst>
            <c:ext xmlns:c16="http://schemas.microsoft.com/office/drawing/2014/chart" uri="{C3380CC4-5D6E-409C-BE32-E72D297353CC}">
              <c16:uniqueId val="{00000004-85B6-4340-B5D8-1A18641AC351}"/>
            </c:ext>
          </c:extLst>
        </c:ser>
        <c:dLbls>
          <c:showLegendKey val="0"/>
          <c:showVal val="0"/>
          <c:showCatName val="0"/>
          <c:showSerName val="0"/>
          <c:showPercent val="0"/>
          <c:showBubbleSize val="0"/>
        </c:dLbls>
        <c:gapWidth val="50"/>
        <c:overlap val="100"/>
        <c:axId val="205743312"/>
        <c:axId val="340265072"/>
        <c:extLst>
          <c:ext xmlns:c15="http://schemas.microsoft.com/office/drawing/2012/chart" uri="{02D57815-91ED-43cb-92C2-25804820EDAC}">
            <c15:filteredBarSeries>
              <c15:ser>
                <c:idx val="5"/>
                <c:order val="5"/>
                <c:tx>
                  <c:strRef>
                    <c:extLst>
                      <c:ext uri="{02D57815-91ED-43cb-92C2-25804820EDAC}">
                        <c15:formulaRef>
                          <c15:sqref>'Figure (3)'!$B$11</c15:sqref>
                        </c15:formulaRef>
                      </c:ext>
                    </c:extLst>
                    <c:strCache>
                      <c:ptCount val="1"/>
                      <c:pt idx="0">
                        <c:v>African</c:v>
                      </c:pt>
                    </c:strCache>
                  </c:strRef>
                </c:tx>
                <c:spPr>
                  <a:solidFill>
                    <a:schemeClr val="accent6"/>
                  </a:solidFill>
                  <a:ln>
                    <a:noFill/>
                  </a:ln>
                  <a:effectLst/>
                </c:spPr>
                <c:invertIfNegative val="0"/>
                <c:cat>
                  <c:numRef>
                    <c:extLst>
                      <c:ext uri="{02D57815-91ED-43cb-92C2-25804820EDAC}">
                        <c15:formulaRef>
                          <c15:sqref>'Figure (3)'!$C$5:$L$5</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c:ext uri="{02D57815-91ED-43cb-92C2-25804820EDAC}">
                        <c15:formulaRef>
                          <c15:sqref>'Figure (3)'!$C$11:$L$11</c15:sqref>
                        </c15:formulaRef>
                      </c:ext>
                    </c:extLst>
                    <c:numCache>
                      <c:formatCode>0</c:formatCode>
                      <c:ptCount val="10"/>
                      <c:pt idx="0">
                        <c:v>0</c:v>
                      </c:pt>
                      <c:pt idx="1">
                        <c:v>0</c:v>
                      </c:pt>
                      <c:pt idx="2">
                        <c:v>9.9999999998999972E-2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85B6-4340-B5D8-1A18641AC351}"/>
                  </c:ext>
                </c:extLst>
              </c15:ser>
            </c15:filteredBarSeries>
          </c:ext>
        </c:extLst>
      </c:barChart>
      <c:catAx>
        <c:axId val="20574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0265072"/>
        <c:crosses val="autoZero"/>
        <c:auto val="1"/>
        <c:lblAlgn val="ctr"/>
        <c:lblOffset val="100"/>
        <c:noMultiLvlLbl val="0"/>
      </c:catAx>
      <c:valAx>
        <c:axId val="340265072"/>
        <c:scaling>
          <c:orientation val="minMax"/>
          <c:max val="300"/>
        </c:scaling>
        <c:delete val="0"/>
        <c:axPos val="l"/>
        <c:title>
          <c:tx>
            <c:strRef>
              <c:f>'Figure (3)'!$B$4</c:f>
              <c:strCache>
                <c:ptCount val="1"/>
                <c:pt idx="0">
                  <c:v>Total capital raised (in € billion)</c:v>
                </c:pt>
              </c:strCache>
            </c:strRef>
          </c:tx>
          <c:layout>
            <c:manualLayout>
              <c:xMode val="edge"/>
              <c:yMode val="edge"/>
              <c:x val="8.4369974704464317E-3"/>
              <c:y val="0.304497222802421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5743312"/>
        <c:crosses val="autoZero"/>
        <c:crossBetween val="between"/>
      </c:valAx>
      <c:spPr>
        <a:noFill/>
        <a:ln>
          <a:noFill/>
        </a:ln>
        <a:effectLst/>
      </c:spPr>
    </c:plotArea>
    <c:legend>
      <c:legendPos val="t"/>
      <c:layout>
        <c:manualLayout>
          <c:xMode val="edge"/>
          <c:yMode val="edge"/>
          <c:x val="0.19228444434485917"/>
          <c:y val="0.1736069735548611"/>
          <c:w val="0.61543111131028161"/>
          <c:h val="4.24648346904517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(4)'!$B$1:$C$1</c:f>
          <c:strCache>
            <c:ptCount val="2"/>
            <c:pt idx="0">
              <c:v>Figure (4)</c:v>
            </c:pt>
            <c:pt idx="1">
              <c:v>Number of vehicles that raised capital by regional strategy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7.6296332823085178E-2"/>
          <c:y val="0.11831796714590527"/>
          <c:w val="0.90904671026333206"/>
          <c:h val="0.77146736913919178"/>
        </c:manualLayout>
      </c:layout>
      <c:barChart>
        <c:barDir val="col"/>
        <c:grouping val="stacked"/>
        <c:varyColors val="0"/>
        <c:ser>
          <c:idx val="0"/>
          <c:order val="0"/>
          <c:tx>
            <c:strRef>
              <c:f>'Figure (4)'!$B$6</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(4)'!$C$5:$I$5</c:f>
              <c:numCache>
                <c:formatCode>General</c:formatCode>
                <c:ptCount val="7"/>
                <c:pt idx="0">
                  <c:v>2015</c:v>
                </c:pt>
                <c:pt idx="1">
                  <c:v>2016</c:v>
                </c:pt>
                <c:pt idx="2">
                  <c:v>2017</c:v>
                </c:pt>
                <c:pt idx="3">
                  <c:v>2018</c:v>
                </c:pt>
                <c:pt idx="4">
                  <c:v>2019</c:v>
                </c:pt>
                <c:pt idx="5">
                  <c:v>2020</c:v>
                </c:pt>
                <c:pt idx="6">
                  <c:v>2021</c:v>
                </c:pt>
              </c:numCache>
            </c:numRef>
          </c:cat>
          <c:val>
            <c:numRef>
              <c:f>'Figure (4)'!$C$6:$I$6</c:f>
              <c:numCache>
                <c:formatCode>0</c:formatCode>
                <c:ptCount val="7"/>
                <c:pt idx="0">
                  <c:v>126</c:v>
                </c:pt>
                <c:pt idx="1">
                  <c:v>118</c:v>
                </c:pt>
                <c:pt idx="2">
                  <c:v>138</c:v>
                </c:pt>
                <c:pt idx="3">
                  <c:v>228</c:v>
                </c:pt>
                <c:pt idx="4">
                  <c:v>262</c:v>
                </c:pt>
                <c:pt idx="5">
                  <c:v>188</c:v>
                </c:pt>
                <c:pt idx="6">
                  <c:v>120</c:v>
                </c:pt>
              </c:numCache>
            </c:numRef>
          </c:val>
          <c:extLst>
            <c:ext xmlns:c16="http://schemas.microsoft.com/office/drawing/2014/chart" uri="{C3380CC4-5D6E-409C-BE32-E72D297353CC}">
              <c16:uniqueId val="{00000000-E83C-467C-9EA8-CCE4BC30201B}"/>
            </c:ext>
          </c:extLst>
        </c:ser>
        <c:ser>
          <c:idx val="1"/>
          <c:order val="1"/>
          <c:tx>
            <c:strRef>
              <c:f>'Figure (4)'!$B$7</c:f>
              <c:strCache>
                <c:ptCount val="1"/>
                <c:pt idx="0">
                  <c:v>European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(4)'!$C$5:$I$5</c:f>
              <c:numCache>
                <c:formatCode>General</c:formatCode>
                <c:ptCount val="7"/>
                <c:pt idx="0">
                  <c:v>2015</c:v>
                </c:pt>
                <c:pt idx="1">
                  <c:v>2016</c:v>
                </c:pt>
                <c:pt idx="2">
                  <c:v>2017</c:v>
                </c:pt>
                <c:pt idx="3">
                  <c:v>2018</c:v>
                </c:pt>
                <c:pt idx="4">
                  <c:v>2019</c:v>
                </c:pt>
                <c:pt idx="5">
                  <c:v>2020</c:v>
                </c:pt>
                <c:pt idx="6">
                  <c:v>2021</c:v>
                </c:pt>
              </c:numCache>
            </c:numRef>
          </c:cat>
          <c:val>
            <c:numRef>
              <c:f>'Figure (4)'!$C$7:$I$7</c:f>
              <c:numCache>
                <c:formatCode>0</c:formatCode>
                <c:ptCount val="7"/>
                <c:pt idx="0">
                  <c:v>479</c:v>
                </c:pt>
                <c:pt idx="1">
                  <c:v>428</c:v>
                </c:pt>
                <c:pt idx="2">
                  <c:v>498</c:v>
                </c:pt>
                <c:pt idx="3">
                  <c:v>436</c:v>
                </c:pt>
                <c:pt idx="4">
                  <c:v>495</c:v>
                </c:pt>
                <c:pt idx="5">
                  <c:v>311</c:v>
                </c:pt>
                <c:pt idx="6">
                  <c:v>381</c:v>
                </c:pt>
              </c:numCache>
            </c:numRef>
          </c:val>
          <c:extLst>
            <c:ext xmlns:c16="http://schemas.microsoft.com/office/drawing/2014/chart" uri="{C3380CC4-5D6E-409C-BE32-E72D297353CC}">
              <c16:uniqueId val="{00000001-E83C-467C-9EA8-CCE4BC30201B}"/>
            </c:ext>
          </c:extLst>
        </c:ser>
        <c:ser>
          <c:idx val="2"/>
          <c:order val="2"/>
          <c:tx>
            <c:strRef>
              <c:f>'Figure (4)'!$B$8</c:f>
              <c:strCache>
                <c:ptCount val="1"/>
                <c:pt idx="0">
                  <c:v>North American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(4)'!$C$5:$I$5</c:f>
              <c:numCache>
                <c:formatCode>General</c:formatCode>
                <c:ptCount val="7"/>
                <c:pt idx="0">
                  <c:v>2015</c:v>
                </c:pt>
                <c:pt idx="1">
                  <c:v>2016</c:v>
                </c:pt>
                <c:pt idx="2">
                  <c:v>2017</c:v>
                </c:pt>
                <c:pt idx="3">
                  <c:v>2018</c:v>
                </c:pt>
                <c:pt idx="4">
                  <c:v>2019</c:v>
                </c:pt>
                <c:pt idx="5">
                  <c:v>2020</c:v>
                </c:pt>
                <c:pt idx="6">
                  <c:v>2021</c:v>
                </c:pt>
              </c:numCache>
            </c:numRef>
          </c:cat>
          <c:val>
            <c:numRef>
              <c:f>'Figure (4)'!$C$8:$I$8</c:f>
              <c:numCache>
                <c:formatCode>0</c:formatCode>
                <c:ptCount val="7"/>
                <c:pt idx="0">
                  <c:v>159</c:v>
                </c:pt>
                <c:pt idx="1">
                  <c:v>136</c:v>
                </c:pt>
                <c:pt idx="2">
                  <c:v>188</c:v>
                </c:pt>
                <c:pt idx="3">
                  <c:v>226</c:v>
                </c:pt>
                <c:pt idx="4">
                  <c:v>144</c:v>
                </c:pt>
                <c:pt idx="5">
                  <c:v>171</c:v>
                </c:pt>
                <c:pt idx="6">
                  <c:v>186</c:v>
                </c:pt>
              </c:numCache>
            </c:numRef>
          </c:val>
          <c:extLst>
            <c:ext xmlns:c16="http://schemas.microsoft.com/office/drawing/2014/chart" uri="{C3380CC4-5D6E-409C-BE32-E72D297353CC}">
              <c16:uniqueId val="{00000002-E83C-467C-9EA8-CCE4BC30201B}"/>
            </c:ext>
          </c:extLst>
        </c:ser>
        <c:ser>
          <c:idx val="3"/>
          <c:order val="3"/>
          <c:tx>
            <c:strRef>
              <c:f>'Figure (4)'!$B$9</c:f>
              <c:strCache>
                <c:ptCount val="1"/>
                <c:pt idx="0">
                  <c:v>Global</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(4)'!$C$5:$I$5</c:f>
              <c:numCache>
                <c:formatCode>General</c:formatCode>
                <c:ptCount val="7"/>
                <c:pt idx="0">
                  <c:v>2015</c:v>
                </c:pt>
                <c:pt idx="1">
                  <c:v>2016</c:v>
                </c:pt>
                <c:pt idx="2">
                  <c:v>2017</c:v>
                </c:pt>
                <c:pt idx="3">
                  <c:v>2018</c:v>
                </c:pt>
                <c:pt idx="4">
                  <c:v>2019</c:v>
                </c:pt>
                <c:pt idx="5">
                  <c:v>2020</c:v>
                </c:pt>
                <c:pt idx="6">
                  <c:v>2021</c:v>
                </c:pt>
              </c:numCache>
            </c:numRef>
          </c:cat>
          <c:val>
            <c:numRef>
              <c:f>'Figure (4)'!$C$9:$I$9</c:f>
              <c:numCache>
                <c:formatCode>0</c:formatCode>
                <c:ptCount val="7"/>
                <c:pt idx="0">
                  <c:v>34</c:v>
                </c:pt>
                <c:pt idx="1">
                  <c:v>49</c:v>
                </c:pt>
                <c:pt idx="2">
                  <c:v>66</c:v>
                </c:pt>
                <c:pt idx="3">
                  <c:v>37</c:v>
                </c:pt>
                <c:pt idx="4">
                  <c:v>79</c:v>
                </c:pt>
                <c:pt idx="5">
                  <c:v>26</c:v>
                </c:pt>
                <c:pt idx="6">
                  <c:v>52</c:v>
                </c:pt>
              </c:numCache>
            </c:numRef>
          </c:val>
          <c:extLst>
            <c:ext xmlns:c16="http://schemas.microsoft.com/office/drawing/2014/chart" uri="{C3380CC4-5D6E-409C-BE32-E72D297353CC}">
              <c16:uniqueId val="{00000003-E83C-467C-9EA8-CCE4BC30201B}"/>
            </c:ext>
          </c:extLst>
        </c:ser>
        <c:ser>
          <c:idx val="4"/>
          <c:order val="4"/>
          <c:tx>
            <c:strRef>
              <c:f>'Figure (4)'!$B$10</c:f>
              <c:strCache>
                <c:ptCount val="1"/>
                <c:pt idx="0">
                  <c:v>South American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(4)'!$C$5:$I$5</c:f>
              <c:numCache>
                <c:formatCode>General</c:formatCode>
                <c:ptCount val="7"/>
                <c:pt idx="0">
                  <c:v>2015</c:v>
                </c:pt>
                <c:pt idx="1">
                  <c:v>2016</c:v>
                </c:pt>
                <c:pt idx="2">
                  <c:v>2017</c:v>
                </c:pt>
                <c:pt idx="3">
                  <c:v>2018</c:v>
                </c:pt>
                <c:pt idx="4">
                  <c:v>2019</c:v>
                </c:pt>
                <c:pt idx="5">
                  <c:v>2020</c:v>
                </c:pt>
                <c:pt idx="6">
                  <c:v>2021</c:v>
                </c:pt>
              </c:numCache>
            </c:numRef>
          </c:cat>
          <c:val>
            <c:numRef>
              <c:f>'Figure (4)'!$C$10:$I$10</c:f>
              <c:numCache>
                <c:formatCode>0</c:formatCode>
                <c:ptCount val="7"/>
                <c:pt idx="0">
                  <c:v>3</c:v>
                </c:pt>
                <c:pt idx="1">
                  <c:v>2</c:v>
                </c:pt>
                <c:pt idx="2">
                  <c:v>5</c:v>
                </c:pt>
                <c:pt idx="3">
                  <c:v>6</c:v>
                </c:pt>
                <c:pt idx="4">
                  <c:v>2</c:v>
                </c:pt>
                <c:pt idx="5">
                  <c:v>3</c:v>
                </c:pt>
                <c:pt idx="6">
                  <c:v>4</c:v>
                </c:pt>
              </c:numCache>
            </c:numRef>
          </c:val>
          <c:extLst>
            <c:ext xmlns:c16="http://schemas.microsoft.com/office/drawing/2014/chart" uri="{C3380CC4-5D6E-409C-BE32-E72D297353CC}">
              <c16:uniqueId val="{00000004-E83C-467C-9EA8-CCE4BC30201B}"/>
            </c:ext>
          </c:extLst>
        </c:ser>
        <c:dLbls>
          <c:showLegendKey val="0"/>
          <c:showVal val="0"/>
          <c:showCatName val="0"/>
          <c:showSerName val="0"/>
          <c:showPercent val="0"/>
          <c:showBubbleSize val="0"/>
        </c:dLbls>
        <c:gapWidth val="150"/>
        <c:overlap val="100"/>
        <c:axId val="419285920"/>
        <c:axId val="340245104"/>
        <c:extLst>
          <c:ext xmlns:c15="http://schemas.microsoft.com/office/drawing/2012/chart" uri="{02D57815-91ED-43cb-92C2-25804820EDAC}">
            <c15:filteredBarSeries>
              <c15:ser>
                <c:idx val="5"/>
                <c:order val="5"/>
                <c:tx>
                  <c:strRef>
                    <c:extLst>
                      <c:ext uri="{02D57815-91ED-43cb-92C2-25804820EDAC}">
                        <c15:formulaRef>
                          <c15:sqref>'Figure (4)'!$B$11</c15:sqref>
                        </c15:formulaRef>
                      </c:ext>
                    </c:extLst>
                    <c:strCache>
                      <c:ptCount val="1"/>
                      <c:pt idx="0">
                        <c:v>African</c:v>
                      </c:pt>
                    </c:strCache>
                  </c:strRef>
                </c:tx>
                <c:spPr>
                  <a:solidFill>
                    <a:schemeClr val="accent6"/>
                  </a:solidFill>
                  <a:ln>
                    <a:noFill/>
                  </a:ln>
                  <a:effectLst/>
                </c:spPr>
                <c:invertIfNegative val="0"/>
                <c:cat>
                  <c:numRef>
                    <c:extLst>
                      <c:ext uri="{02D57815-91ED-43cb-92C2-25804820EDAC}">
                        <c15:formulaRef>
                          <c15:sqref>'Figure (4)'!$C$5:$I$5</c15:sqref>
                        </c15:formulaRef>
                      </c:ext>
                    </c:extLst>
                    <c:numCache>
                      <c:formatCode>General</c:formatCode>
                      <c:ptCount val="7"/>
                      <c:pt idx="0">
                        <c:v>2015</c:v>
                      </c:pt>
                      <c:pt idx="1">
                        <c:v>2016</c:v>
                      </c:pt>
                      <c:pt idx="2">
                        <c:v>2017</c:v>
                      </c:pt>
                      <c:pt idx="3">
                        <c:v>2018</c:v>
                      </c:pt>
                      <c:pt idx="4">
                        <c:v>2019</c:v>
                      </c:pt>
                      <c:pt idx="5">
                        <c:v>2020</c:v>
                      </c:pt>
                      <c:pt idx="6">
                        <c:v>2021</c:v>
                      </c:pt>
                    </c:numCache>
                  </c:numRef>
                </c:cat>
                <c:val>
                  <c:numRef>
                    <c:extLst>
                      <c:ext uri="{02D57815-91ED-43cb-92C2-25804820EDAC}">
                        <c15:formulaRef>
                          <c15:sqref>'Figure (4)'!$C$11:$I$11</c15:sqref>
                        </c15:formulaRef>
                      </c:ext>
                    </c:extLst>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E83C-467C-9EA8-CCE4BC30201B}"/>
                  </c:ext>
                </c:extLst>
              </c15:ser>
            </c15:filteredBarSeries>
          </c:ext>
        </c:extLst>
      </c:barChart>
      <c:catAx>
        <c:axId val="41928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0245104"/>
        <c:crosses val="autoZero"/>
        <c:auto val="1"/>
        <c:lblAlgn val="ctr"/>
        <c:lblOffset val="100"/>
        <c:noMultiLvlLbl val="0"/>
      </c:catAx>
      <c:valAx>
        <c:axId val="340245104"/>
        <c:scaling>
          <c:orientation val="minMax"/>
          <c:max val="1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Number of vehicles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419285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(5)'!$B$1:$C$1</c:f>
          <c:strCache>
            <c:ptCount val="2"/>
            <c:pt idx="0">
              <c:v>Figure (5)</c:v>
            </c:pt>
            <c:pt idx="1">
              <c:v>Capital raised by regional strategy and investment manager domicile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(5)'!$B$6</c:f>
              <c:strCache>
                <c:ptCount val="1"/>
                <c:pt idx="0">
                  <c:v>Asia Pacific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(5)'!$C$5:$F$5</c:f>
              <c:strCache>
                <c:ptCount val="4"/>
                <c:pt idx="0">
                  <c:v>Asia Pacific</c:v>
                </c:pt>
                <c:pt idx="1">
                  <c:v>Europe</c:v>
                </c:pt>
                <c:pt idx="2">
                  <c:v>North America</c:v>
                </c:pt>
                <c:pt idx="3">
                  <c:v>All managers</c:v>
                </c:pt>
              </c:strCache>
            </c:strRef>
          </c:cat>
          <c:val>
            <c:numRef>
              <c:f>'Figure (5)'!$C$6:$F$6</c:f>
              <c:numCache>
                <c:formatCode>0%</c:formatCode>
                <c:ptCount val="4"/>
                <c:pt idx="0">
                  <c:v>0.77749462192104046</c:v>
                </c:pt>
                <c:pt idx="1">
                  <c:v>8.3926275044639384E-2</c:v>
                </c:pt>
                <c:pt idx="2">
                  <c:v>7.094358389335427E-2</c:v>
                </c:pt>
                <c:pt idx="3">
                  <c:v>0.13529747993567556</c:v>
                </c:pt>
              </c:numCache>
            </c:numRef>
          </c:val>
          <c:extLst>
            <c:ext xmlns:c16="http://schemas.microsoft.com/office/drawing/2014/chart" uri="{C3380CC4-5D6E-409C-BE32-E72D297353CC}">
              <c16:uniqueId val="{00000000-DF43-4D5B-BF3E-73A418EAD23F}"/>
            </c:ext>
          </c:extLst>
        </c:ser>
        <c:ser>
          <c:idx val="1"/>
          <c:order val="1"/>
          <c:tx>
            <c:strRef>
              <c:f>'Figure (5)'!$B$7</c:f>
              <c:strCache>
                <c:ptCount val="1"/>
                <c:pt idx="0">
                  <c:v>European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(5)'!$C$5:$F$5</c:f>
              <c:strCache>
                <c:ptCount val="4"/>
                <c:pt idx="0">
                  <c:v>Asia Pacific</c:v>
                </c:pt>
                <c:pt idx="1">
                  <c:v>Europe</c:v>
                </c:pt>
                <c:pt idx="2">
                  <c:v>North America</c:v>
                </c:pt>
                <c:pt idx="3">
                  <c:v>All managers</c:v>
                </c:pt>
              </c:strCache>
            </c:strRef>
          </c:cat>
          <c:val>
            <c:numRef>
              <c:f>'Figure (5)'!$C$7:$F$7</c:f>
              <c:numCache>
                <c:formatCode>0%</c:formatCode>
                <c:ptCount val="4"/>
                <c:pt idx="0">
                  <c:v>9.11834077996245E-2</c:v>
                </c:pt>
                <c:pt idx="1">
                  <c:v>0.70971123355013555</c:v>
                </c:pt>
                <c:pt idx="2">
                  <c:v>0.13161700786492295</c:v>
                </c:pt>
                <c:pt idx="3">
                  <c:v>0.28774117423043188</c:v>
                </c:pt>
              </c:numCache>
            </c:numRef>
          </c:val>
          <c:extLst>
            <c:ext xmlns:c16="http://schemas.microsoft.com/office/drawing/2014/chart" uri="{C3380CC4-5D6E-409C-BE32-E72D297353CC}">
              <c16:uniqueId val="{00000001-DF43-4D5B-BF3E-73A418EAD23F}"/>
            </c:ext>
          </c:extLst>
        </c:ser>
        <c:ser>
          <c:idx val="2"/>
          <c:order val="2"/>
          <c:tx>
            <c:strRef>
              <c:f>'Figure (5)'!$B$8</c:f>
              <c:strCache>
                <c:ptCount val="1"/>
                <c:pt idx="0">
                  <c:v>North American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(5)'!$C$5:$F$5</c:f>
              <c:strCache>
                <c:ptCount val="4"/>
                <c:pt idx="0">
                  <c:v>Asia Pacific</c:v>
                </c:pt>
                <c:pt idx="1">
                  <c:v>Europe</c:v>
                </c:pt>
                <c:pt idx="2">
                  <c:v>North America</c:v>
                </c:pt>
                <c:pt idx="3">
                  <c:v>All managers</c:v>
                </c:pt>
              </c:strCache>
            </c:strRef>
          </c:cat>
          <c:val>
            <c:numRef>
              <c:f>'Figure (5)'!$C$8:$F$8</c:f>
              <c:numCache>
                <c:formatCode>0%</c:formatCode>
                <c:ptCount val="4"/>
                <c:pt idx="0">
                  <c:v>0.12283393895934122</c:v>
                </c:pt>
                <c:pt idx="1">
                  <c:v>0.11677147003228275</c:v>
                </c:pt>
                <c:pt idx="2">
                  <c:v>0.4866224884117632</c:v>
                </c:pt>
                <c:pt idx="3">
                  <c:v>0.35322400990652042</c:v>
                </c:pt>
              </c:numCache>
            </c:numRef>
          </c:val>
          <c:extLst>
            <c:ext xmlns:c16="http://schemas.microsoft.com/office/drawing/2014/chart" uri="{C3380CC4-5D6E-409C-BE32-E72D297353CC}">
              <c16:uniqueId val="{00000002-DF43-4D5B-BF3E-73A418EAD23F}"/>
            </c:ext>
          </c:extLst>
        </c:ser>
        <c:ser>
          <c:idx val="3"/>
          <c:order val="3"/>
          <c:tx>
            <c:strRef>
              <c:f>'Figure (5)'!$B$9</c:f>
              <c:strCache>
                <c:ptCount val="1"/>
                <c:pt idx="0">
                  <c:v>Global</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(5)'!$C$5:$F$5</c:f>
              <c:strCache>
                <c:ptCount val="4"/>
                <c:pt idx="0">
                  <c:v>Asia Pacific</c:v>
                </c:pt>
                <c:pt idx="1">
                  <c:v>Europe</c:v>
                </c:pt>
                <c:pt idx="2">
                  <c:v>North America</c:v>
                </c:pt>
                <c:pt idx="3">
                  <c:v>All managers</c:v>
                </c:pt>
              </c:strCache>
            </c:strRef>
          </c:cat>
          <c:val>
            <c:numRef>
              <c:f>'Figure (5)'!$C$9:$F$9</c:f>
              <c:numCache>
                <c:formatCode>0%</c:formatCode>
                <c:ptCount val="4"/>
                <c:pt idx="0">
                  <c:v>0</c:v>
                </c:pt>
                <c:pt idx="1">
                  <c:v>8.9591021372942337E-2</c:v>
                </c:pt>
                <c:pt idx="2">
                  <c:v>0.30938365031416504</c:v>
                </c:pt>
                <c:pt idx="3">
                  <c:v>0.22209299579624012</c:v>
                </c:pt>
              </c:numCache>
            </c:numRef>
          </c:val>
          <c:extLst>
            <c:ext xmlns:c16="http://schemas.microsoft.com/office/drawing/2014/chart" uri="{C3380CC4-5D6E-409C-BE32-E72D297353CC}">
              <c16:uniqueId val="{00000003-DF43-4D5B-BF3E-73A418EAD23F}"/>
            </c:ext>
          </c:extLst>
        </c:ser>
        <c:ser>
          <c:idx val="4"/>
          <c:order val="4"/>
          <c:tx>
            <c:strRef>
              <c:f>'Figure (5)'!$B$10</c:f>
              <c:strCache>
                <c:ptCount val="1"/>
                <c:pt idx="0">
                  <c:v>South American</c:v>
                </c:pt>
              </c:strCache>
            </c:strRef>
          </c:tx>
          <c:spPr>
            <a:solidFill>
              <a:schemeClr val="accent5"/>
            </a:solidFill>
            <a:ln>
              <a:noFill/>
            </a:ln>
            <a:effectLst/>
          </c:spPr>
          <c:invertIfNegative val="0"/>
          <c:cat>
            <c:strRef>
              <c:f>'Figure (5)'!$C$5:$F$5</c:f>
              <c:strCache>
                <c:ptCount val="4"/>
                <c:pt idx="0">
                  <c:v>Asia Pacific</c:v>
                </c:pt>
                <c:pt idx="1">
                  <c:v>Europe</c:v>
                </c:pt>
                <c:pt idx="2">
                  <c:v>North America</c:v>
                </c:pt>
                <c:pt idx="3">
                  <c:v>All managers</c:v>
                </c:pt>
              </c:strCache>
            </c:strRef>
          </c:cat>
          <c:val>
            <c:numRef>
              <c:f>'Figure (5)'!$C$10:$F$10</c:f>
              <c:numCache>
                <c:formatCode>0%</c:formatCode>
                <c:ptCount val="4"/>
                <c:pt idx="0">
                  <c:v>8.4880313199939637E-3</c:v>
                </c:pt>
                <c:pt idx="1">
                  <c:v>0</c:v>
                </c:pt>
                <c:pt idx="2">
                  <c:v>1.4332695157946351E-3</c:v>
                </c:pt>
                <c:pt idx="3">
                  <c:v>1.6443401311320126E-3</c:v>
                </c:pt>
              </c:numCache>
            </c:numRef>
          </c:val>
          <c:extLst>
            <c:ext xmlns:c16="http://schemas.microsoft.com/office/drawing/2014/chart" uri="{C3380CC4-5D6E-409C-BE32-E72D297353CC}">
              <c16:uniqueId val="{00000004-DF43-4D5B-BF3E-73A418EAD23F}"/>
            </c:ext>
          </c:extLst>
        </c:ser>
        <c:ser>
          <c:idx val="5"/>
          <c:order val="5"/>
          <c:tx>
            <c:strRef>
              <c:f>'Figure (5)'!$B$11</c:f>
              <c:strCache>
                <c:ptCount val="1"/>
                <c:pt idx="0">
                  <c:v>African</c:v>
                </c:pt>
              </c:strCache>
            </c:strRef>
          </c:tx>
          <c:spPr>
            <a:solidFill>
              <a:schemeClr val="accent6"/>
            </a:solidFill>
            <a:ln>
              <a:noFill/>
            </a:ln>
            <a:effectLst/>
          </c:spPr>
          <c:invertIfNegative val="0"/>
          <c:cat>
            <c:strRef>
              <c:f>'Figure (5)'!$C$5:$F$5</c:f>
              <c:strCache>
                <c:ptCount val="4"/>
                <c:pt idx="0">
                  <c:v>Asia Pacific</c:v>
                </c:pt>
                <c:pt idx="1">
                  <c:v>Europe</c:v>
                </c:pt>
                <c:pt idx="2">
                  <c:v>North America</c:v>
                </c:pt>
                <c:pt idx="3">
                  <c:v>All managers</c:v>
                </c:pt>
              </c:strCache>
            </c:strRef>
          </c:cat>
          <c:val>
            <c:numRef>
              <c:f>'Figure (5)'!$C$11:$F$11</c:f>
              <c:numCache>
                <c:formatCode>0%</c:formatCode>
                <c:ptCount val="4"/>
                <c:pt idx="0">
                  <c:v>0</c:v>
                </c:pt>
                <c:pt idx="1">
                  <c:v>0</c:v>
                </c:pt>
                <c:pt idx="2">
                  <c:v>0</c:v>
                </c:pt>
                <c:pt idx="3">
                  <c:v>0</c:v>
                </c:pt>
              </c:numCache>
            </c:numRef>
          </c:val>
          <c:extLst>
            <c:ext xmlns:c16="http://schemas.microsoft.com/office/drawing/2014/chart" uri="{C3380CC4-5D6E-409C-BE32-E72D297353CC}">
              <c16:uniqueId val="{00000005-DF43-4D5B-BF3E-73A418EAD23F}"/>
            </c:ext>
          </c:extLst>
        </c:ser>
        <c:dLbls>
          <c:showLegendKey val="0"/>
          <c:showVal val="0"/>
          <c:showCatName val="0"/>
          <c:showSerName val="0"/>
          <c:showPercent val="0"/>
          <c:showBubbleSize val="0"/>
        </c:dLbls>
        <c:gapWidth val="150"/>
        <c:overlap val="100"/>
        <c:axId val="1928735375"/>
        <c:axId val="2064664511"/>
      </c:barChart>
      <c:catAx>
        <c:axId val="1928735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64664511"/>
        <c:crosses val="autoZero"/>
        <c:auto val="1"/>
        <c:lblAlgn val="ctr"/>
        <c:lblOffset val="100"/>
        <c:noMultiLvlLbl val="0"/>
      </c:catAx>
      <c:valAx>
        <c:axId val="206466451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9287353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(6)'!$B$1:$C$1</c:f>
          <c:strCache>
            <c:ptCount val="2"/>
            <c:pt idx="0">
              <c:v>Figure (6)</c:v>
            </c:pt>
            <c:pt idx="1">
              <c:v>Capital raised by vehicle type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percentStacked"/>
        <c:varyColors val="0"/>
        <c:ser>
          <c:idx val="0"/>
          <c:order val="0"/>
          <c:tx>
            <c:strRef>
              <c:f>'Figure (6)'!$C$5</c:f>
              <c:strCache>
                <c:ptCount val="1"/>
                <c:pt idx="0">
                  <c:v>Non-listed funds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(6)'!$C$6:$C$12</c:f>
              <c:numCache>
                <c:formatCode>0%</c:formatCode>
                <c:ptCount val="7"/>
                <c:pt idx="0">
                  <c:v>0.47332725146167848</c:v>
                </c:pt>
                <c:pt idx="1">
                  <c:v>0.49891543823938145</c:v>
                </c:pt>
                <c:pt idx="2">
                  <c:v>0.55100000000000005</c:v>
                </c:pt>
                <c:pt idx="3">
                  <c:v>0.45294566285460691</c:v>
                </c:pt>
                <c:pt idx="4">
                  <c:v>0.48499999999999999</c:v>
                </c:pt>
                <c:pt idx="5">
                  <c:v>0.60143390525643503</c:v>
                </c:pt>
                <c:pt idx="6">
                  <c:v>0.56115947954847611</c:v>
                </c:pt>
              </c:numCache>
            </c:numRef>
          </c:val>
          <c:extLst>
            <c:ext xmlns:c16="http://schemas.microsoft.com/office/drawing/2014/chart" uri="{C3380CC4-5D6E-409C-BE32-E72D297353CC}">
              <c16:uniqueId val="{00000000-F0B1-4600-A29B-E159AE30C646}"/>
            </c:ext>
          </c:extLst>
        </c:ser>
        <c:ser>
          <c:idx val="1"/>
          <c:order val="1"/>
          <c:tx>
            <c:strRef>
              <c:f>'Figure (6)'!$D$5</c:f>
              <c:strCache>
                <c:ptCount val="1"/>
                <c:pt idx="0">
                  <c:v>Separate accounts investing directly</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(6)'!$D$6:$D$12</c:f>
              <c:numCache>
                <c:formatCode>0%</c:formatCode>
                <c:ptCount val="7"/>
                <c:pt idx="0">
                  <c:v>0.24371451229967328</c:v>
                </c:pt>
                <c:pt idx="1">
                  <c:v>0.23438425910401442</c:v>
                </c:pt>
                <c:pt idx="2">
                  <c:v>0.20699999999999999</c:v>
                </c:pt>
                <c:pt idx="3">
                  <c:v>0.21416873045837143</c:v>
                </c:pt>
                <c:pt idx="4">
                  <c:v>0.221</c:v>
                </c:pt>
                <c:pt idx="5">
                  <c:v>0.1723272385282158</c:v>
                </c:pt>
                <c:pt idx="6">
                  <c:v>0.18806838428242911</c:v>
                </c:pt>
              </c:numCache>
            </c:numRef>
          </c:val>
          <c:extLst>
            <c:ext xmlns:c16="http://schemas.microsoft.com/office/drawing/2014/chart" uri="{C3380CC4-5D6E-409C-BE32-E72D297353CC}">
              <c16:uniqueId val="{00000001-F0B1-4600-A29B-E159AE30C646}"/>
            </c:ext>
          </c:extLst>
        </c:ser>
        <c:ser>
          <c:idx val="2"/>
          <c:order val="2"/>
          <c:tx>
            <c:strRef>
              <c:f>'Figure (6)'!$E$5</c:f>
              <c:strCache>
                <c:ptCount val="1"/>
                <c:pt idx="0">
                  <c:v>Separate accounts investing into indirect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(6)'!$E$6:$E$12</c:f>
              <c:numCache>
                <c:formatCode>0%</c:formatCode>
                <c:ptCount val="7"/>
                <c:pt idx="0">
                  <c:v>1.9584262300001234E-2</c:v>
                </c:pt>
                <c:pt idx="1">
                  <c:v>3.4815537995425833E-2</c:v>
                </c:pt>
                <c:pt idx="2">
                  <c:v>3.5999999999999997E-2</c:v>
                </c:pt>
                <c:pt idx="3">
                  <c:v>4.657985078063314E-2</c:v>
                </c:pt>
                <c:pt idx="4">
                  <c:v>3.2000000000000001E-2</c:v>
                </c:pt>
                <c:pt idx="5">
                  <c:v>1.8038824261617434E-2</c:v>
                </c:pt>
                <c:pt idx="6">
                  <c:v>5.5543524691323003E-2</c:v>
                </c:pt>
              </c:numCache>
            </c:numRef>
          </c:val>
          <c:extLst>
            <c:ext xmlns:c16="http://schemas.microsoft.com/office/drawing/2014/chart" uri="{C3380CC4-5D6E-409C-BE32-E72D297353CC}">
              <c16:uniqueId val="{00000002-F0B1-4600-A29B-E159AE30C646}"/>
            </c:ext>
          </c:extLst>
        </c:ser>
        <c:ser>
          <c:idx val="3"/>
          <c:order val="3"/>
          <c:tx>
            <c:strRef>
              <c:f>'Figure (6)'!$F$5</c:f>
              <c:strCache>
                <c:ptCount val="1"/>
                <c:pt idx="0">
                  <c:v>Joint ventures and club deals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(6)'!$F$6:$F$12</c:f>
              <c:numCache>
                <c:formatCode>0%</c:formatCode>
                <c:ptCount val="7"/>
                <c:pt idx="0">
                  <c:v>0.13336433925624791</c:v>
                </c:pt>
                <c:pt idx="1">
                  <c:v>0.13822706208846744</c:v>
                </c:pt>
                <c:pt idx="2">
                  <c:v>7.0999999999999994E-2</c:v>
                </c:pt>
                <c:pt idx="3">
                  <c:v>9.7135141203261138E-2</c:v>
                </c:pt>
                <c:pt idx="4">
                  <c:v>8.5999999999999993E-2</c:v>
                </c:pt>
                <c:pt idx="5">
                  <c:v>5.9356975839291358E-2</c:v>
                </c:pt>
                <c:pt idx="6">
                  <c:v>7.6404077047899588E-2</c:v>
                </c:pt>
              </c:numCache>
            </c:numRef>
          </c:val>
          <c:extLst>
            <c:ext xmlns:c16="http://schemas.microsoft.com/office/drawing/2014/chart" uri="{C3380CC4-5D6E-409C-BE32-E72D297353CC}">
              <c16:uniqueId val="{00000003-F0B1-4600-A29B-E159AE30C646}"/>
            </c:ext>
          </c:extLst>
        </c:ser>
        <c:ser>
          <c:idx val="4"/>
          <c:order val="4"/>
          <c:tx>
            <c:strRef>
              <c:f>'Figure (6)'!$G$5</c:f>
              <c:strCache>
                <c:ptCount val="1"/>
                <c:pt idx="0">
                  <c:v>Funds of funds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(6)'!$G$6:$G$12</c:f>
              <c:numCache>
                <c:formatCode>0%</c:formatCode>
                <c:ptCount val="7"/>
                <c:pt idx="0">
                  <c:v>4.0230012790703852E-2</c:v>
                </c:pt>
                <c:pt idx="1">
                  <c:v>2.4771454090289666E-2</c:v>
                </c:pt>
                <c:pt idx="2">
                  <c:v>5.2999999999999999E-2</c:v>
                </c:pt>
                <c:pt idx="3">
                  <c:v>5.1186151782059632E-2</c:v>
                </c:pt>
                <c:pt idx="4">
                  <c:v>1.4E-2</c:v>
                </c:pt>
                <c:pt idx="5">
                  <c:v>2.9755082024268197E-2</c:v>
                </c:pt>
                <c:pt idx="6">
                  <c:v>7.7846721486112928E-3</c:v>
                </c:pt>
              </c:numCache>
            </c:numRef>
          </c:val>
          <c:extLst>
            <c:ext xmlns:c16="http://schemas.microsoft.com/office/drawing/2014/chart" uri="{C3380CC4-5D6E-409C-BE32-E72D297353CC}">
              <c16:uniqueId val="{00000004-F0B1-4600-A29B-E159AE30C646}"/>
            </c:ext>
          </c:extLst>
        </c:ser>
        <c:ser>
          <c:idx val="5"/>
          <c:order val="5"/>
          <c:tx>
            <c:strRef>
              <c:f>'Figure (6)'!$H$5</c:f>
              <c:strCache>
                <c:ptCount val="1"/>
                <c:pt idx="0">
                  <c:v>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(6)'!$B$6:$B$12</c:f>
              <c:numCache>
                <c:formatCode>General</c:formatCode>
                <c:ptCount val="7"/>
                <c:pt idx="0">
                  <c:v>2015</c:v>
                </c:pt>
                <c:pt idx="1">
                  <c:v>2016</c:v>
                </c:pt>
                <c:pt idx="2">
                  <c:v>2017</c:v>
                </c:pt>
                <c:pt idx="3">
                  <c:v>2018</c:v>
                </c:pt>
                <c:pt idx="4">
                  <c:v>2019</c:v>
                </c:pt>
                <c:pt idx="5">
                  <c:v>2020</c:v>
                </c:pt>
                <c:pt idx="6">
                  <c:v>2021</c:v>
                </c:pt>
              </c:numCache>
            </c:numRef>
          </c:cat>
          <c:val>
            <c:numRef>
              <c:f>'Figure (6)'!$H$6:$H$12</c:f>
              <c:numCache>
                <c:formatCode>0%</c:formatCode>
                <c:ptCount val="7"/>
                <c:pt idx="0">
                  <c:v>8.9779594810278376E-2</c:v>
                </c:pt>
                <c:pt idx="1">
                  <c:v>6.888624848242117E-2</c:v>
                </c:pt>
                <c:pt idx="2">
                  <c:v>8.2000000000000003E-2</c:v>
                </c:pt>
                <c:pt idx="3">
                  <c:v>0.13798441104352993</c:v>
                </c:pt>
                <c:pt idx="4">
                  <c:v>0.16300000000000001</c:v>
                </c:pt>
                <c:pt idx="5">
                  <c:v>0.11908805317247258</c:v>
                </c:pt>
                <c:pt idx="6">
                  <c:v>0.11103986228126078</c:v>
                </c:pt>
              </c:numCache>
            </c:numRef>
          </c:val>
          <c:extLst>
            <c:ext xmlns:c16="http://schemas.microsoft.com/office/drawing/2014/chart" uri="{C3380CC4-5D6E-409C-BE32-E72D297353CC}">
              <c16:uniqueId val="{00000005-F0B1-4600-A29B-E159AE30C646}"/>
            </c:ext>
          </c:extLst>
        </c:ser>
        <c:dLbls>
          <c:showLegendKey val="0"/>
          <c:showVal val="0"/>
          <c:showCatName val="0"/>
          <c:showSerName val="0"/>
          <c:showPercent val="0"/>
          <c:showBubbleSize val="0"/>
        </c:dLbls>
        <c:gapWidth val="150"/>
        <c:overlap val="100"/>
        <c:axId val="1797925935"/>
        <c:axId val="2025205951"/>
      </c:barChart>
      <c:catAx>
        <c:axId val="1797925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2025205951"/>
        <c:crosses val="autoZero"/>
        <c:auto val="1"/>
        <c:lblAlgn val="ctr"/>
        <c:lblOffset val="100"/>
        <c:noMultiLvlLbl val="0"/>
      </c:catAx>
      <c:valAx>
        <c:axId val="202520595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s-ES"/>
                  <a:t>% of total capital raised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797925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12246</xdr:colOff>
      <xdr:row>14</xdr:row>
      <xdr:rowOff>16328</xdr:rowOff>
    </xdr:from>
    <xdr:to>
      <xdr:col>4</xdr:col>
      <xdr:colOff>1224643</xdr:colOff>
      <xdr:row>38</xdr:row>
      <xdr:rowOff>145597</xdr:rowOff>
    </xdr:to>
    <xdr:graphicFrame macro="">
      <xdr:nvGraphicFramePr>
        <xdr:cNvPr id="4" name="Chart 3">
          <a:extLst>
            <a:ext uri="{FF2B5EF4-FFF2-40B4-BE49-F238E27FC236}">
              <a16:creationId xmlns:a16="http://schemas.microsoft.com/office/drawing/2014/main" id="{870D6CAC-0C70-47AA-87B2-E60C63F78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60431</xdr:colOff>
      <xdr:row>14</xdr:row>
      <xdr:rowOff>145795</xdr:rowOff>
    </xdr:from>
    <xdr:to>
      <xdr:col>6</xdr:col>
      <xdr:colOff>27214</xdr:colOff>
      <xdr:row>40</xdr:row>
      <xdr:rowOff>126465</xdr:rowOff>
    </xdr:to>
    <xdr:graphicFrame macro="">
      <xdr:nvGraphicFramePr>
        <xdr:cNvPr id="3" name="Chart 2">
          <a:extLst>
            <a:ext uri="{FF2B5EF4-FFF2-40B4-BE49-F238E27FC236}">
              <a16:creationId xmlns:a16="http://schemas.microsoft.com/office/drawing/2014/main" id="{20712011-3D9E-4E97-8ADA-176F07F03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375517</xdr:colOff>
      <xdr:row>13</xdr:row>
      <xdr:rowOff>166146</xdr:rowOff>
    </xdr:from>
    <xdr:to>
      <xdr:col>7</xdr:col>
      <xdr:colOff>185570</xdr:colOff>
      <xdr:row>41</xdr:row>
      <xdr:rowOff>156531</xdr:rowOff>
    </xdr:to>
    <xdr:graphicFrame macro="">
      <xdr:nvGraphicFramePr>
        <xdr:cNvPr id="2" name="Chart 2">
          <a:extLst>
            <a:ext uri="{FF2B5EF4-FFF2-40B4-BE49-F238E27FC236}">
              <a16:creationId xmlns:a16="http://schemas.microsoft.com/office/drawing/2014/main" id="{58C5C101-BFEF-4AB5-8845-D9E17C54E8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50800</xdr:colOff>
      <xdr:row>12</xdr:row>
      <xdr:rowOff>167822</xdr:rowOff>
    </xdr:from>
    <xdr:to>
      <xdr:col>14</xdr:col>
      <xdr:colOff>455749</xdr:colOff>
      <xdr:row>34</xdr:row>
      <xdr:rowOff>59328</xdr:rowOff>
    </xdr:to>
    <xdr:graphicFrame macro="">
      <xdr:nvGraphicFramePr>
        <xdr:cNvPr id="3" name="Chart 2">
          <a:extLst>
            <a:ext uri="{FF2B5EF4-FFF2-40B4-BE49-F238E27FC236}">
              <a16:creationId xmlns:a16="http://schemas.microsoft.com/office/drawing/2014/main" id="{041F819E-6946-4869-9178-27523E6EDB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192149</xdr:colOff>
      <xdr:row>15</xdr:row>
      <xdr:rowOff>133350</xdr:rowOff>
    </xdr:from>
    <xdr:to>
      <xdr:col>8</xdr:col>
      <xdr:colOff>676274</xdr:colOff>
      <xdr:row>46</xdr:row>
      <xdr:rowOff>111485</xdr:rowOff>
    </xdr:to>
    <xdr:graphicFrame macro="">
      <xdr:nvGraphicFramePr>
        <xdr:cNvPr id="13" name="Chart 1">
          <a:extLst>
            <a:ext uri="{FF2B5EF4-FFF2-40B4-BE49-F238E27FC236}">
              <a16:creationId xmlns:a16="http://schemas.microsoft.com/office/drawing/2014/main" id="{0EBFFCC6-6FAC-42C7-AC77-D09594364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95249</xdr:colOff>
      <xdr:row>13</xdr:row>
      <xdr:rowOff>126999</xdr:rowOff>
    </xdr:from>
    <xdr:to>
      <xdr:col>7</xdr:col>
      <xdr:colOff>742950</xdr:colOff>
      <xdr:row>43</xdr:row>
      <xdr:rowOff>38100</xdr:rowOff>
    </xdr:to>
    <xdr:graphicFrame macro="">
      <xdr:nvGraphicFramePr>
        <xdr:cNvPr id="3" name="Chart 2">
          <a:extLst>
            <a:ext uri="{FF2B5EF4-FFF2-40B4-BE49-F238E27FC236}">
              <a16:creationId xmlns:a16="http://schemas.microsoft.com/office/drawing/2014/main" id="{E4BADB86-AC14-43D8-8067-770608A6F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525779</xdr:colOff>
      <xdr:row>13</xdr:row>
      <xdr:rowOff>131990</xdr:rowOff>
    </xdr:from>
    <xdr:to>
      <xdr:col>8</xdr:col>
      <xdr:colOff>1143000</xdr:colOff>
      <xdr:row>42</xdr:row>
      <xdr:rowOff>16601</xdr:rowOff>
    </xdr:to>
    <xdr:graphicFrame macro="">
      <xdr:nvGraphicFramePr>
        <xdr:cNvPr id="5" name="Chart 5">
          <a:extLst>
            <a:ext uri="{FF2B5EF4-FFF2-40B4-BE49-F238E27FC236}">
              <a16:creationId xmlns:a16="http://schemas.microsoft.com/office/drawing/2014/main" id="{857B3FF8-EDE8-4740-A647-8A8664412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46924</xdr:colOff>
      <xdr:row>16</xdr:row>
      <xdr:rowOff>40821</xdr:rowOff>
    </xdr:from>
    <xdr:to>
      <xdr:col>9</xdr:col>
      <xdr:colOff>149678</xdr:colOff>
      <xdr:row>57</xdr:row>
      <xdr:rowOff>70303</xdr:rowOff>
    </xdr:to>
    <xdr:graphicFrame macro="">
      <xdr:nvGraphicFramePr>
        <xdr:cNvPr id="2" name="Chart 1">
          <a:extLst>
            <a:ext uri="{FF2B5EF4-FFF2-40B4-BE49-F238E27FC236}">
              <a16:creationId xmlns:a16="http://schemas.microsoft.com/office/drawing/2014/main" id="{952DF082-3AF6-4913-8700-D20D78F5EF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132320</xdr:colOff>
      <xdr:row>13</xdr:row>
      <xdr:rowOff>129484</xdr:rowOff>
    </xdr:from>
    <xdr:to>
      <xdr:col>8</xdr:col>
      <xdr:colOff>226532</xdr:colOff>
      <xdr:row>50</xdr:row>
      <xdr:rowOff>102552</xdr:rowOff>
    </xdr:to>
    <xdr:graphicFrame macro="">
      <xdr:nvGraphicFramePr>
        <xdr:cNvPr id="2" name="Chart 1">
          <a:extLst>
            <a:ext uri="{FF2B5EF4-FFF2-40B4-BE49-F238E27FC236}">
              <a16:creationId xmlns:a16="http://schemas.microsoft.com/office/drawing/2014/main" id="{FDA97F73-CFD7-4E4A-8CA6-5803CF104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64987</xdr:colOff>
      <xdr:row>16</xdr:row>
      <xdr:rowOff>0</xdr:rowOff>
    </xdr:from>
    <xdr:to>
      <xdr:col>6</xdr:col>
      <xdr:colOff>1932216</xdr:colOff>
      <xdr:row>46</xdr:row>
      <xdr:rowOff>88991</xdr:rowOff>
    </xdr:to>
    <xdr:graphicFrame macro="">
      <xdr:nvGraphicFramePr>
        <xdr:cNvPr id="3" name="Chart 1">
          <a:extLst>
            <a:ext uri="{FF2B5EF4-FFF2-40B4-BE49-F238E27FC236}">
              <a16:creationId xmlns:a16="http://schemas.microsoft.com/office/drawing/2014/main" id="{9BDEE554-5F06-4E4F-A618-82B719013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38098</xdr:colOff>
      <xdr:row>15</xdr:row>
      <xdr:rowOff>81643</xdr:rowOff>
    </xdr:from>
    <xdr:to>
      <xdr:col>5</xdr:col>
      <xdr:colOff>938893</xdr:colOff>
      <xdr:row>44</xdr:row>
      <xdr:rowOff>97699</xdr:rowOff>
    </xdr:to>
    <xdr:graphicFrame macro="">
      <xdr:nvGraphicFramePr>
        <xdr:cNvPr id="2" name="Chart 1">
          <a:extLst>
            <a:ext uri="{FF2B5EF4-FFF2-40B4-BE49-F238E27FC236}">
              <a16:creationId xmlns:a16="http://schemas.microsoft.com/office/drawing/2014/main" id="{7320A5A2-D07A-48DA-A732-FDD2B806A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35106</xdr:colOff>
      <xdr:row>23</xdr:row>
      <xdr:rowOff>123008</xdr:rowOff>
    </xdr:from>
    <xdr:to>
      <xdr:col>4</xdr:col>
      <xdr:colOff>1247503</xdr:colOff>
      <xdr:row>48</xdr:row>
      <xdr:rowOff>69397</xdr:rowOff>
    </xdr:to>
    <xdr:graphicFrame macro="">
      <xdr:nvGraphicFramePr>
        <xdr:cNvPr id="2" name="Chart 1">
          <a:extLst>
            <a:ext uri="{FF2B5EF4-FFF2-40B4-BE49-F238E27FC236}">
              <a16:creationId xmlns:a16="http://schemas.microsoft.com/office/drawing/2014/main" id="{DAEB7313-06E8-4165-A418-1CECFDB64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126999</xdr:colOff>
      <xdr:row>13</xdr:row>
      <xdr:rowOff>40821</xdr:rowOff>
    </xdr:from>
    <xdr:to>
      <xdr:col>7</xdr:col>
      <xdr:colOff>462642</xdr:colOff>
      <xdr:row>37</xdr:row>
      <xdr:rowOff>116416</xdr:rowOff>
    </xdr:to>
    <xdr:graphicFrame macro="">
      <xdr:nvGraphicFramePr>
        <xdr:cNvPr id="5" name="Chart 4">
          <a:extLst>
            <a:ext uri="{FF2B5EF4-FFF2-40B4-BE49-F238E27FC236}">
              <a16:creationId xmlns:a16="http://schemas.microsoft.com/office/drawing/2014/main" id="{946DFC9C-DC70-4B62-B8C9-D0CE2CB52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27216</xdr:colOff>
      <xdr:row>13</xdr:row>
      <xdr:rowOff>176892</xdr:rowOff>
    </xdr:from>
    <xdr:to>
      <xdr:col>10</xdr:col>
      <xdr:colOff>381001</xdr:colOff>
      <xdr:row>42</xdr:row>
      <xdr:rowOff>158749</xdr:rowOff>
    </xdr:to>
    <xdr:graphicFrame macro="">
      <xdr:nvGraphicFramePr>
        <xdr:cNvPr id="4" name="Chart 3">
          <a:extLst>
            <a:ext uri="{FF2B5EF4-FFF2-40B4-BE49-F238E27FC236}">
              <a16:creationId xmlns:a16="http://schemas.microsoft.com/office/drawing/2014/main" id="{A5965824-DD05-4255-A808-2C26F2B2A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11338</xdr:colOff>
      <xdr:row>15</xdr:row>
      <xdr:rowOff>95250</xdr:rowOff>
    </xdr:from>
    <xdr:to>
      <xdr:col>6</xdr:col>
      <xdr:colOff>1360714</xdr:colOff>
      <xdr:row>43</xdr:row>
      <xdr:rowOff>127452</xdr:rowOff>
    </xdr:to>
    <xdr:graphicFrame macro="">
      <xdr:nvGraphicFramePr>
        <xdr:cNvPr id="2" name="Chart 1">
          <a:extLst>
            <a:ext uri="{FF2B5EF4-FFF2-40B4-BE49-F238E27FC236}">
              <a16:creationId xmlns:a16="http://schemas.microsoft.com/office/drawing/2014/main" id="{34092A11-D510-4F66-B7B3-4EA0D59B7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24077</xdr:colOff>
      <xdr:row>11</xdr:row>
      <xdr:rowOff>13607</xdr:rowOff>
    </xdr:from>
    <xdr:to>
      <xdr:col>16</xdr:col>
      <xdr:colOff>435428</xdr:colOff>
      <xdr:row>40</xdr:row>
      <xdr:rowOff>111722</xdr:rowOff>
    </xdr:to>
    <xdr:graphicFrame macro="">
      <xdr:nvGraphicFramePr>
        <xdr:cNvPr id="2" name="Chart 1">
          <a:extLst>
            <a:ext uri="{FF2B5EF4-FFF2-40B4-BE49-F238E27FC236}">
              <a16:creationId xmlns:a16="http://schemas.microsoft.com/office/drawing/2014/main" id="{92D34676-392D-4746-B3F2-466A68A1D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17929</xdr:colOff>
      <xdr:row>9</xdr:row>
      <xdr:rowOff>54429</xdr:rowOff>
    </xdr:from>
    <xdr:to>
      <xdr:col>12</xdr:col>
      <xdr:colOff>122465</xdr:colOff>
      <xdr:row>30</xdr:row>
      <xdr:rowOff>71718</xdr:rowOff>
    </xdr:to>
    <xdr:graphicFrame macro="">
      <xdr:nvGraphicFramePr>
        <xdr:cNvPr id="2" name="Chart 1">
          <a:extLst>
            <a:ext uri="{FF2B5EF4-FFF2-40B4-BE49-F238E27FC236}">
              <a16:creationId xmlns:a16="http://schemas.microsoft.com/office/drawing/2014/main" id="{0F60295E-6BF5-4911-9681-1F4377B2B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500063</xdr:colOff>
      <xdr:row>17</xdr:row>
      <xdr:rowOff>122463</xdr:rowOff>
    </xdr:from>
    <xdr:to>
      <xdr:col>15</xdr:col>
      <xdr:colOff>449036</xdr:colOff>
      <xdr:row>51</xdr:row>
      <xdr:rowOff>175191</xdr:rowOff>
    </xdr:to>
    <xdr:graphicFrame macro="">
      <xdr:nvGraphicFramePr>
        <xdr:cNvPr id="2" name="Chart 1">
          <a:extLst>
            <a:ext uri="{FF2B5EF4-FFF2-40B4-BE49-F238E27FC236}">
              <a16:creationId xmlns:a16="http://schemas.microsoft.com/office/drawing/2014/main" id="{8BDCDBBF-523B-4E7D-A04B-7340AC92E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13</xdr:col>
      <xdr:colOff>95250</xdr:colOff>
      <xdr:row>35</xdr:row>
      <xdr:rowOff>60960</xdr:rowOff>
    </xdr:to>
    <xdr:graphicFrame macro="">
      <xdr:nvGraphicFramePr>
        <xdr:cNvPr id="2" name="Chart 1">
          <a:extLst>
            <a:ext uri="{FF2B5EF4-FFF2-40B4-BE49-F238E27FC236}">
              <a16:creationId xmlns:a16="http://schemas.microsoft.com/office/drawing/2014/main" id="{C68DEFFC-9755-4250-A15A-5B8C18E6F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19049</xdr:colOff>
      <xdr:row>11</xdr:row>
      <xdr:rowOff>142874</xdr:rowOff>
    </xdr:from>
    <xdr:to>
      <xdr:col>12</xdr:col>
      <xdr:colOff>438150</xdr:colOff>
      <xdr:row>37</xdr:row>
      <xdr:rowOff>133350</xdr:rowOff>
    </xdr:to>
    <xdr:graphicFrame macro="">
      <xdr:nvGraphicFramePr>
        <xdr:cNvPr id="2" name="Chart 1">
          <a:extLst>
            <a:ext uri="{FF2B5EF4-FFF2-40B4-BE49-F238E27FC236}">
              <a16:creationId xmlns:a16="http://schemas.microsoft.com/office/drawing/2014/main" id="{686CCD16-399B-4BC6-AE05-A23A271B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156442</xdr:colOff>
      <xdr:row>14</xdr:row>
      <xdr:rowOff>56336</xdr:rowOff>
    </xdr:from>
    <xdr:to>
      <xdr:col>12</xdr:col>
      <xdr:colOff>282120</xdr:colOff>
      <xdr:row>45</xdr:row>
      <xdr:rowOff>125639</xdr:rowOff>
    </xdr:to>
    <xdr:graphicFrame macro="">
      <xdr:nvGraphicFramePr>
        <xdr:cNvPr id="4" name="Chart 1">
          <a:extLst>
            <a:ext uri="{FF2B5EF4-FFF2-40B4-BE49-F238E27FC236}">
              <a16:creationId xmlns:a16="http://schemas.microsoft.com/office/drawing/2014/main" id="{95E483B3-43E1-466A-A597-94D16E875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40820</xdr:colOff>
      <xdr:row>16</xdr:row>
      <xdr:rowOff>54429</xdr:rowOff>
    </xdr:from>
    <xdr:to>
      <xdr:col>14</xdr:col>
      <xdr:colOff>571499</xdr:colOff>
      <xdr:row>54</xdr:row>
      <xdr:rowOff>44825</xdr:rowOff>
    </xdr:to>
    <xdr:graphicFrame macro="">
      <xdr:nvGraphicFramePr>
        <xdr:cNvPr id="3" name="Chart 1">
          <a:extLst>
            <a:ext uri="{FF2B5EF4-FFF2-40B4-BE49-F238E27FC236}">
              <a16:creationId xmlns:a16="http://schemas.microsoft.com/office/drawing/2014/main" id="{ED76AA8A-BA4D-4B33-969E-474F6E9C8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232410</xdr:colOff>
      <xdr:row>11</xdr:row>
      <xdr:rowOff>114843</xdr:rowOff>
    </xdr:from>
    <xdr:to>
      <xdr:col>3</xdr:col>
      <xdr:colOff>1322070</xdr:colOff>
      <xdr:row>32</xdr:row>
      <xdr:rowOff>131445</xdr:rowOff>
    </xdr:to>
    <xdr:graphicFrame macro="">
      <xdr:nvGraphicFramePr>
        <xdr:cNvPr id="3" name="Chart 2">
          <a:extLst>
            <a:ext uri="{FF2B5EF4-FFF2-40B4-BE49-F238E27FC236}">
              <a16:creationId xmlns:a16="http://schemas.microsoft.com/office/drawing/2014/main" id="{756F65F4-D804-47B6-98FC-5DF6B93F1B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176893</xdr:colOff>
      <xdr:row>7</xdr:row>
      <xdr:rowOff>71210</xdr:rowOff>
    </xdr:from>
    <xdr:to>
      <xdr:col>4</xdr:col>
      <xdr:colOff>190500</xdr:colOff>
      <xdr:row>32</xdr:row>
      <xdr:rowOff>176891</xdr:rowOff>
    </xdr:to>
    <xdr:graphicFrame macro="">
      <xdr:nvGraphicFramePr>
        <xdr:cNvPr id="32" name="Chart 1">
          <a:extLst>
            <a:ext uri="{FF2B5EF4-FFF2-40B4-BE49-F238E27FC236}">
              <a16:creationId xmlns:a16="http://schemas.microsoft.com/office/drawing/2014/main" id="{F2DE7250-3F1D-4F6B-AE21-B013330AE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312965</xdr:colOff>
      <xdr:row>15</xdr:row>
      <xdr:rowOff>95250</xdr:rowOff>
    </xdr:from>
    <xdr:to>
      <xdr:col>7</xdr:col>
      <xdr:colOff>1374321</xdr:colOff>
      <xdr:row>43</xdr:row>
      <xdr:rowOff>54428</xdr:rowOff>
    </xdr:to>
    <xdr:graphicFrame macro="">
      <xdr:nvGraphicFramePr>
        <xdr:cNvPr id="33" name="Chart 4">
          <a:extLst>
            <a:ext uri="{FF2B5EF4-FFF2-40B4-BE49-F238E27FC236}">
              <a16:creationId xmlns:a16="http://schemas.microsoft.com/office/drawing/2014/main" id="{C135F907-F095-4CAB-9BA7-08ECE5ADB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123703</xdr:colOff>
      <xdr:row>14</xdr:row>
      <xdr:rowOff>-1</xdr:rowOff>
    </xdr:from>
    <xdr:to>
      <xdr:col>13</xdr:col>
      <xdr:colOff>231322</xdr:colOff>
      <xdr:row>51</xdr:row>
      <xdr:rowOff>94013</xdr:rowOff>
    </xdr:to>
    <xdr:graphicFrame macro="">
      <xdr:nvGraphicFramePr>
        <xdr:cNvPr id="3" name="Chart 2">
          <a:extLst>
            <a:ext uri="{FF2B5EF4-FFF2-40B4-BE49-F238E27FC236}">
              <a16:creationId xmlns:a16="http://schemas.microsoft.com/office/drawing/2014/main" id="{BD7F09EA-52E9-49C5-B529-D64D82167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2</xdr:colOff>
      <xdr:row>10</xdr:row>
      <xdr:rowOff>176892</xdr:rowOff>
    </xdr:from>
    <xdr:to>
      <xdr:col>8</xdr:col>
      <xdr:colOff>204107</xdr:colOff>
      <xdr:row>36</xdr:row>
      <xdr:rowOff>104775</xdr:rowOff>
    </xdr:to>
    <xdr:graphicFrame macro="">
      <xdr:nvGraphicFramePr>
        <xdr:cNvPr id="2" name="Chart 1">
          <a:extLst>
            <a:ext uri="{FF2B5EF4-FFF2-40B4-BE49-F238E27FC236}">
              <a16:creationId xmlns:a16="http://schemas.microsoft.com/office/drawing/2014/main" id="{59D8D5B2-A1A1-4D06-AA24-638EFAB697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228599</xdr:colOff>
      <xdr:row>11</xdr:row>
      <xdr:rowOff>10645</xdr:rowOff>
    </xdr:from>
    <xdr:to>
      <xdr:col>9</xdr:col>
      <xdr:colOff>380999</xdr:colOff>
      <xdr:row>32</xdr:row>
      <xdr:rowOff>108857</xdr:rowOff>
    </xdr:to>
    <xdr:graphicFrame macro="">
      <xdr:nvGraphicFramePr>
        <xdr:cNvPr id="2" name="Chart 1">
          <a:extLst>
            <a:ext uri="{FF2B5EF4-FFF2-40B4-BE49-F238E27FC236}">
              <a16:creationId xmlns:a16="http://schemas.microsoft.com/office/drawing/2014/main" id="{11E1DC4E-A122-4044-BB48-AAE461CF90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234201</xdr:colOff>
      <xdr:row>10</xdr:row>
      <xdr:rowOff>176892</xdr:rowOff>
    </xdr:from>
    <xdr:to>
      <xdr:col>9</xdr:col>
      <xdr:colOff>544285</xdr:colOff>
      <xdr:row>30</xdr:row>
      <xdr:rowOff>123825</xdr:rowOff>
    </xdr:to>
    <xdr:graphicFrame macro="">
      <xdr:nvGraphicFramePr>
        <xdr:cNvPr id="2" name="Chart 1">
          <a:extLst>
            <a:ext uri="{FF2B5EF4-FFF2-40B4-BE49-F238E27FC236}">
              <a16:creationId xmlns:a16="http://schemas.microsoft.com/office/drawing/2014/main" id="{DDAA69A6-7CF7-4596-9260-499AA5D32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5973</xdr:colOff>
      <xdr:row>12</xdr:row>
      <xdr:rowOff>68036</xdr:rowOff>
    </xdr:from>
    <xdr:to>
      <xdr:col>6</xdr:col>
      <xdr:colOff>1347107</xdr:colOff>
      <xdr:row>33</xdr:row>
      <xdr:rowOff>143374</xdr:rowOff>
    </xdr:to>
    <xdr:graphicFrame macro="">
      <xdr:nvGraphicFramePr>
        <xdr:cNvPr id="3" name="Chart 2">
          <a:extLst>
            <a:ext uri="{FF2B5EF4-FFF2-40B4-BE49-F238E27FC236}">
              <a16:creationId xmlns:a16="http://schemas.microsoft.com/office/drawing/2014/main" id="{2F65EB58-31DB-45CA-B084-1A2E4C49B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8596</xdr:colOff>
      <xdr:row>13</xdr:row>
      <xdr:rowOff>162559</xdr:rowOff>
    </xdr:from>
    <xdr:to>
      <xdr:col>8</xdr:col>
      <xdr:colOff>0</xdr:colOff>
      <xdr:row>44</xdr:row>
      <xdr:rowOff>67944</xdr:rowOff>
    </xdr:to>
    <xdr:graphicFrame macro="">
      <xdr:nvGraphicFramePr>
        <xdr:cNvPr id="3" name="Chart 2">
          <a:extLst>
            <a:ext uri="{FF2B5EF4-FFF2-40B4-BE49-F238E27FC236}">
              <a16:creationId xmlns:a16="http://schemas.microsoft.com/office/drawing/2014/main" id="{D09D5D4B-2B34-4544-BE05-F2E155922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674915</xdr:colOff>
      <xdr:row>13</xdr:row>
      <xdr:rowOff>37232</xdr:rowOff>
    </xdr:from>
    <xdr:to>
      <xdr:col>5</xdr:col>
      <xdr:colOff>1398321</xdr:colOff>
      <xdr:row>37</xdr:row>
      <xdr:rowOff>47501</xdr:rowOff>
    </xdr:to>
    <xdr:graphicFrame macro="">
      <xdr:nvGraphicFramePr>
        <xdr:cNvPr id="3" name="Chart 2">
          <a:extLst>
            <a:ext uri="{FF2B5EF4-FFF2-40B4-BE49-F238E27FC236}">
              <a16:creationId xmlns:a16="http://schemas.microsoft.com/office/drawing/2014/main" id="{CADC2A70-0E73-46EE-AD2F-DD373D26D9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1148498</xdr:colOff>
      <xdr:row>13</xdr:row>
      <xdr:rowOff>13607</xdr:rowOff>
    </xdr:from>
    <xdr:to>
      <xdr:col>38</xdr:col>
      <xdr:colOff>421823</xdr:colOff>
      <xdr:row>48</xdr:row>
      <xdr:rowOff>54429</xdr:rowOff>
    </xdr:to>
    <xdr:graphicFrame macro="">
      <xdr:nvGraphicFramePr>
        <xdr:cNvPr id="2" name="Chart 1">
          <a:extLst>
            <a:ext uri="{FF2B5EF4-FFF2-40B4-BE49-F238E27FC236}">
              <a16:creationId xmlns:a16="http://schemas.microsoft.com/office/drawing/2014/main" id="{68C2B8B2-AD85-4CCF-B3E4-5794BD7EE1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5602</xdr:colOff>
      <xdr:row>8</xdr:row>
      <xdr:rowOff>133350</xdr:rowOff>
    </xdr:from>
    <xdr:to>
      <xdr:col>11</xdr:col>
      <xdr:colOff>123825</xdr:colOff>
      <xdr:row>28</xdr:row>
      <xdr:rowOff>66675</xdr:rowOff>
    </xdr:to>
    <xdr:graphicFrame macro="">
      <xdr:nvGraphicFramePr>
        <xdr:cNvPr id="4" name="Chart 1">
          <a:extLst>
            <a:ext uri="{FF2B5EF4-FFF2-40B4-BE49-F238E27FC236}">
              <a16:creationId xmlns:a16="http://schemas.microsoft.com/office/drawing/2014/main" id="{4134F1CF-E796-4FE2-86AE-5E15ED5D4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3417</xdr:colOff>
      <xdr:row>16</xdr:row>
      <xdr:rowOff>13607</xdr:rowOff>
    </xdr:from>
    <xdr:to>
      <xdr:col>23</xdr:col>
      <xdr:colOff>367393</xdr:colOff>
      <xdr:row>50</xdr:row>
      <xdr:rowOff>68035</xdr:rowOff>
    </xdr:to>
    <xdr:graphicFrame macro="">
      <xdr:nvGraphicFramePr>
        <xdr:cNvPr id="2" name="Chart 1">
          <a:extLst>
            <a:ext uri="{FF2B5EF4-FFF2-40B4-BE49-F238E27FC236}">
              <a16:creationId xmlns:a16="http://schemas.microsoft.com/office/drawing/2014/main" id="{6B4115AF-889C-446A-AFF5-EE23F20B7C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197907</xdr:colOff>
      <xdr:row>13</xdr:row>
      <xdr:rowOff>13608</xdr:rowOff>
    </xdr:from>
    <xdr:to>
      <xdr:col>7</xdr:col>
      <xdr:colOff>1347107</xdr:colOff>
      <xdr:row>33</xdr:row>
      <xdr:rowOff>19051</xdr:rowOff>
    </xdr:to>
    <xdr:graphicFrame macro="">
      <xdr:nvGraphicFramePr>
        <xdr:cNvPr id="3" name="Chart 2">
          <a:extLst>
            <a:ext uri="{FF2B5EF4-FFF2-40B4-BE49-F238E27FC236}">
              <a16:creationId xmlns:a16="http://schemas.microsoft.com/office/drawing/2014/main" id="{5A1FC8F9-3560-449A-BB47-D6AAC4FCB3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0</xdr:colOff>
      <xdr:row>9</xdr:row>
      <xdr:rowOff>176892</xdr:rowOff>
    </xdr:from>
    <xdr:to>
      <xdr:col>12</xdr:col>
      <xdr:colOff>598714</xdr:colOff>
      <xdr:row>36</xdr:row>
      <xdr:rowOff>112469</xdr:rowOff>
    </xdr:to>
    <xdr:graphicFrame macro="">
      <xdr:nvGraphicFramePr>
        <xdr:cNvPr id="2" name="Chart 1">
          <a:extLst>
            <a:ext uri="{FF2B5EF4-FFF2-40B4-BE49-F238E27FC236}">
              <a16:creationId xmlns:a16="http://schemas.microsoft.com/office/drawing/2014/main" id="{801E0212-9E7A-4AF2-8808-F083FF083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21772</xdr:colOff>
      <xdr:row>10</xdr:row>
      <xdr:rowOff>108655</xdr:rowOff>
    </xdr:from>
    <xdr:to>
      <xdr:col>18</xdr:col>
      <xdr:colOff>206852</xdr:colOff>
      <xdr:row>43</xdr:row>
      <xdr:rowOff>132818</xdr:rowOff>
    </xdr:to>
    <xdr:graphicFrame macro="">
      <xdr:nvGraphicFramePr>
        <xdr:cNvPr id="2" name="Chart 1">
          <a:extLst>
            <a:ext uri="{FF2B5EF4-FFF2-40B4-BE49-F238E27FC236}">
              <a16:creationId xmlns:a16="http://schemas.microsoft.com/office/drawing/2014/main" id="{F4EE462F-4CC6-43A1-B6B1-2D3AF0892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3111</xdr:colOff>
      <xdr:row>11</xdr:row>
      <xdr:rowOff>1245</xdr:rowOff>
    </xdr:from>
    <xdr:to>
      <xdr:col>10</xdr:col>
      <xdr:colOff>1086347</xdr:colOff>
      <xdr:row>38</xdr:row>
      <xdr:rowOff>1244</xdr:rowOff>
    </xdr:to>
    <xdr:graphicFrame macro="">
      <xdr:nvGraphicFramePr>
        <xdr:cNvPr id="2" name="Chart 1">
          <a:extLst>
            <a:ext uri="{FF2B5EF4-FFF2-40B4-BE49-F238E27FC236}">
              <a16:creationId xmlns:a16="http://schemas.microsoft.com/office/drawing/2014/main" id="{74567344-19C6-4EED-B0E8-1D81E0DE8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24492</xdr:colOff>
      <xdr:row>9</xdr:row>
      <xdr:rowOff>46265</xdr:rowOff>
    </xdr:from>
    <xdr:to>
      <xdr:col>7</xdr:col>
      <xdr:colOff>681717</xdr:colOff>
      <xdr:row>27</xdr:row>
      <xdr:rowOff>74363</xdr:rowOff>
    </xdr:to>
    <xdr:graphicFrame macro="">
      <xdr:nvGraphicFramePr>
        <xdr:cNvPr id="3" name="Chart 2">
          <a:extLst>
            <a:ext uri="{FF2B5EF4-FFF2-40B4-BE49-F238E27FC236}">
              <a16:creationId xmlns:a16="http://schemas.microsoft.com/office/drawing/2014/main" id="{841EFDA6-D9A8-4A04-98E7-4AEC6E8ED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157956</xdr:colOff>
      <xdr:row>14</xdr:row>
      <xdr:rowOff>20914</xdr:rowOff>
    </xdr:from>
    <xdr:to>
      <xdr:col>7</xdr:col>
      <xdr:colOff>511968</xdr:colOff>
      <xdr:row>42</xdr:row>
      <xdr:rowOff>109801</xdr:rowOff>
    </xdr:to>
    <xdr:graphicFrame macro="">
      <xdr:nvGraphicFramePr>
        <xdr:cNvPr id="2" name="Chart 1">
          <a:extLst>
            <a:ext uri="{FF2B5EF4-FFF2-40B4-BE49-F238E27FC236}">
              <a16:creationId xmlns:a16="http://schemas.microsoft.com/office/drawing/2014/main" id="{9B9D60EA-2C42-4079-B635-E0E7600C2A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59004</xdr:colOff>
      <xdr:row>13</xdr:row>
      <xdr:rowOff>157842</xdr:rowOff>
    </xdr:from>
    <xdr:to>
      <xdr:col>7</xdr:col>
      <xdr:colOff>1137557</xdr:colOff>
      <xdr:row>46</xdr:row>
      <xdr:rowOff>136071</xdr:rowOff>
    </xdr:to>
    <xdr:graphicFrame macro="">
      <xdr:nvGraphicFramePr>
        <xdr:cNvPr id="2" name="Chart 1">
          <a:extLst>
            <a:ext uri="{FF2B5EF4-FFF2-40B4-BE49-F238E27FC236}">
              <a16:creationId xmlns:a16="http://schemas.microsoft.com/office/drawing/2014/main" id="{76302C26-670F-4757-AC2A-B10BBB144C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235843</xdr:colOff>
      <xdr:row>13</xdr:row>
      <xdr:rowOff>108858</xdr:rowOff>
    </xdr:from>
    <xdr:to>
      <xdr:col>7</xdr:col>
      <xdr:colOff>734786</xdr:colOff>
      <xdr:row>39</xdr:row>
      <xdr:rowOff>120740</xdr:rowOff>
    </xdr:to>
    <xdr:graphicFrame macro="">
      <xdr:nvGraphicFramePr>
        <xdr:cNvPr id="3" name="Chart 2">
          <a:extLst>
            <a:ext uri="{FF2B5EF4-FFF2-40B4-BE49-F238E27FC236}">
              <a16:creationId xmlns:a16="http://schemas.microsoft.com/office/drawing/2014/main" id="{AFFDE565-D609-4759-BE9D-4E63630236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16073</xdr:colOff>
      <xdr:row>14</xdr:row>
      <xdr:rowOff>38583</xdr:rowOff>
    </xdr:from>
    <xdr:to>
      <xdr:col>7</xdr:col>
      <xdr:colOff>96456</xdr:colOff>
      <xdr:row>39</xdr:row>
      <xdr:rowOff>108513</xdr:rowOff>
    </xdr:to>
    <xdr:graphicFrame macro="">
      <xdr:nvGraphicFramePr>
        <xdr:cNvPr id="2" name="Chart 1">
          <a:extLst>
            <a:ext uri="{FF2B5EF4-FFF2-40B4-BE49-F238E27FC236}">
              <a16:creationId xmlns:a16="http://schemas.microsoft.com/office/drawing/2014/main" id="{10CBBD91-4572-43FA-9A13-3D2EC2696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INREVTeam/Shared%20Documents/INREV%20Research/2.%20Capital%20Raising%20Survey/Capital%20Raising%202022/Analysis/220330%20Capital%20Raising%202022%20Analysis%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Details"/>
      <sheetName val="Frontpage"/>
      <sheetName val="RunControl"/>
      <sheetName val="Control"/>
      <sheetName val="TableofContents"/>
      <sheetName val="KeyFig (1)"/>
      <sheetName val="AUX"/>
      <sheetName val="DataAdj"/>
      <sheetName val="KeyFig (2)"/>
      <sheetName val="KeyFig (3)"/>
      <sheetName val="KeyFig (4)"/>
      <sheetName val="KeyFig (5)"/>
      <sheetName val="KeyFig (6)"/>
      <sheetName val="KeyFig (7)"/>
      <sheetName val="DataMap2021"/>
      <sheetName val="DataMap2022"/>
      <sheetName val="OLDData-Map"/>
      <sheetName val="Figure (2)"/>
      <sheetName val="Figure (1)"/>
      <sheetName val="Figure (3)"/>
      <sheetName val="Figure (5)"/>
      <sheetName val="Figure (6)"/>
      <sheetName val="Figure (4)"/>
      <sheetName val="Figure (7)"/>
      <sheetName val="Figure (12)"/>
      <sheetName val="Figure (8)"/>
      <sheetName val="Figure (9)"/>
      <sheetName val="Figure (11)"/>
      <sheetName val="Figure (18)"/>
      <sheetName val="Figure (17)"/>
      <sheetName val="Figure (10)"/>
      <sheetName val="Figure (13)"/>
      <sheetName val="Figure (12x)"/>
      <sheetName val="Figure (14)"/>
      <sheetName val="Figure (15)"/>
      <sheetName val="Figure (16)"/>
      <sheetName val="Figure (19)"/>
      <sheetName val="Figure (20)"/>
      <sheetName val="Figure (21)"/>
      <sheetName val="Figure (22)NEW"/>
      <sheetName val="Figure (23x)"/>
      <sheetName val="Figure (23)NEW"/>
      <sheetName val="Figure (24)NEW"/>
      <sheetName val="Figure (22)"/>
      <sheetName val="Figure (23)"/>
      <sheetName val="Figure (24)"/>
      <sheetName val="Figure (28x)"/>
      <sheetName val="Figure (25)"/>
      <sheetName val="Figure (26)"/>
      <sheetName val="Figure (W) NEW2"/>
      <sheetName val="Figure (W2) NEW"/>
      <sheetName val="Figure (23)NEW (2)"/>
      <sheetName val="Figure Z NEW"/>
      <sheetName val="Figure (19x)"/>
      <sheetName val="Figure (25x)"/>
      <sheetName val="Figure (30x)"/>
      <sheetName val="Debt time series"/>
      <sheetName val="Debt time series (2)"/>
      <sheetName val="Data-Map Answers"/>
      <sheetName val="Blackstone"/>
      <sheetName val="TermsofUse&amp;Disclaimer"/>
      <sheetName val="qCountry"/>
      <sheetName val="Lists"/>
    </sheetNames>
    <sheetDataSet>
      <sheetData sheetId="0">
        <row r="9">
          <cell r="B9" t="str">
            <v>Edgar Orlovskis</v>
          </cell>
        </row>
        <row r="10">
          <cell r="B10" t="str">
            <v>Connor van Leeuwen</v>
          </cell>
        </row>
        <row r="11">
          <cell r="B11" t="str">
            <v>Melle Simonis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INREV">
      <a:dk1>
        <a:srgbClr val="232425"/>
      </a:dk1>
      <a:lt1>
        <a:sysClr val="window" lastClr="FFFFFF"/>
      </a:lt1>
      <a:dk2>
        <a:srgbClr val="55585A"/>
      </a:dk2>
      <a:lt2>
        <a:srgbClr val="F2F2F2"/>
      </a:lt2>
      <a:accent1>
        <a:srgbClr val="0033A0"/>
      </a:accent1>
      <a:accent2>
        <a:srgbClr val="59CBE8"/>
      </a:accent2>
      <a:accent3>
        <a:srgbClr val="6CC24A"/>
      </a:accent3>
      <a:accent4>
        <a:srgbClr val="008675"/>
      </a:accent4>
      <a:accent5>
        <a:srgbClr val="91D6AC"/>
      </a:accent5>
      <a:accent6>
        <a:srgbClr val="009CA6"/>
      </a:accent6>
      <a:hlink>
        <a:srgbClr val="2AD2C9"/>
      </a:hlink>
      <a:folHlink>
        <a:srgbClr val="800080"/>
      </a:folHlink>
    </a:clrScheme>
    <a:fontScheme name="INREV">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ichard.buytendijk@inrev.org" TargetMode="External"/><Relationship Id="rId2" Type="http://schemas.openxmlformats.org/officeDocument/2006/relationships/hyperlink" Target="mailto:connor.vanleeuwen@inrev.org" TargetMode="External"/><Relationship Id="rId1" Type="http://schemas.openxmlformats.org/officeDocument/2006/relationships/hyperlink" Target="mailto:jose.monsalve@inrev.org" TargetMode="External"/><Relationship Id="rId5" Type="http://schemas.openxmlformats.org/officeDocument/2006/relationships/hyperlink" Target="mailto:oscar.fusco@inrev.org" TargetMode="External"/><Relationship Id="rId4" Type="http://schemas.openxmlformats.org/officeDocument/2006/relationships/hyperlink" Target="mailto:melle.simonis@inrev.org"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C4C02"/>
  </sheetPr>
  <dimension ref="B1:D12"/>
  <sheetViews>
    <sheetView tabSelected="1" zoomScale="70" zoomScaleNormal="70" workbookViewId="0">
      <selection activeCell="F21" sqref="F21"/>
    </sheetView>
  </sheetViews>
  <sheetFormatPr defaultColWidth="9.109375" defaultRowHeight="13.2" x14ac:dyDescent="0.25"/>
  <cols>
    <col min="1" max="1" width="3.5546875" style="11" customWidth="1"/>
    <col min="2" max="2" width="20" style="11" customWidth="1"/>
    <col min="3" max="3" width="40" style="11" customWidth="1"/>
    <col min="4" max="4" width="60" style="11" customWidth="1"/>
    <col min="5" max="16384" width="9.109375" style="11"/>
  </cols>
  <sheetData>
    <row r="1" spans="2:4" s="9" customFormat="1" ht="35.1" customHeight="1" x14ac:dyDescent="0.25">
      <c r="B1" s="9" t="s">
        <v>11</v>
      </c>
    </row>
    <row r="5" spans="2:4" x14ac:dyDescent="0.25">
      <c r="B5" s="10" t="s">
        <v>2</v>
      </c>
    </row>
    <row r="7" spans="2:4" x14ac:dyDescent="0.25">
      <c r="B7" s="11" t="s">
        <v>218</v>
      </c>
      <c r="C7" s="11" t="s">
        <v>7</v>
      </c>
      <c r="D7" s="12" t="s">
        <v>219</v>
      </c>
    </row>
    <row r="8" spans="2:4" x14ac:dyDescent="0.25">
      <c r="B8" s="11" t="s">
        <v>148</v>
      </c>
      <c r="C8" s="11" t="s">
        <v>3</v>
      </c>
      <c r="D8" s="12" t="s">
        <v>220</v>
      </c>
    </row>
    <row r="9" spans="2:4" x14ac:dyDescent="0.25">
      <c r="B9" s="11" t="s">
        <v>225</v>
      </c>
      <c r="C9" s="11" t="s">
        <v>149</v>
      </c>
      <c r="D9" s="12" t="s">
        <v>226</v>
      </c>
    </row>
    <row r="10" spans="2:4" x14ac:dyDescent="0.25">
      <c r="B10" s="11" t="s">
        <v>12</v>
      </c>
      <c r="C10" s="11" t="s">
        <v>245</v>
      </c>
      <c r="D10" s="12" t="s">
        <v>221</v>
      </c>
    </row>
    <row r="11" spans="2:4" x14ac:dyDescent="0.25">
      <c r="B11" s="11" t="s">
        <v>150</v>
      </c>
      <c r="C11" s="11" t="s">
        <v>13</v>
      </c>
      <c r="D11" s="12" t="s">
        <v>151</v>
      </c>
    </row>
    <row r="12" spans="2:4" x14ac:dyDescent="0.25">
      <c r="B12" s="11" t="s">
        <v>222</v>
      </c>
      <c r="C12" s="11" t="s">
        <v>13</v>
      </c>
      <c r="D12" s="12" t="s">
        <v>223</v>
      </c>
    </row>
  </sheetData>
  <hyperlinks>
    <hyperlink ref="D9" r:id="rId1" xr:uid="{700EE82C-4490-4525-A899-CCE522BDE7F5}"/>
    <hyperlink ref="D10" r:id="rId2" xr:uid="{43116E4C-801C-4D6D-94AE-41745626153F}"/>
    <hyperlink ref="D8" r:id="rId3" xr:uid="{FC1B9AA5-8EE9-4B48-A8AE-A5AA3017CBB5}"/>
    <hyperlink ref="D11" r:id="rId4" xr:uid="{3B41FD3C-9A08-498C-AA65-7041A694E14B}"/>
    <hyperlink ref="D12" r:id="rId5" display="oscar.fusco@inrev.org" xr:uid="{A73D275B-DD04-4421-B1E0-B396A5F85558}"/>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6200C-85C5-412A-82A3-FE3B69AC9D8B}">
  <sheetPr>
    <tabColor theme="3"/>
  </sheetPr>
  <dimension ref="A1:F34"/>
  <sheetViews>
    <sheetView showGridLines="0" zoomScale="70" zoomScaleNormal="70" workbookViewId="0"/>
  </sheetViews>
  <sheetFormatPr defaultColWidth="8.5546875" defaultRowHeight="15" x14ac:dyDescent="0.35"/>
  <cols>
    <col min="1" max="1" width="3.5546875" style="35" customWidth="1"/>
    <col min="2" max="2" width="30.44140625" style="31" customWidth="1"/>
    <col min="3" max="3" width="19" style="31" customWidth="1"/>
    <col min="4" max="4" width="23.109375" style="31" customWidth="1"/>
    <col min="5" max="5" width="28" style="31" customWidth="1"/>
    <col min="6" max="6" width="38.5546875" style="31" customWidth="1"/>
    <col min="7" max="7" width="32.109375" style="31" customWidth="1"/>
    <col min="8" max="8" width="25.109375" style="31" customWidth="1"/>
    <col min="9" max="9" width="25" style="31" customWidth="1"/>
    <col min="10" max="16384" width="8.5546875" style="31"/>
  </cols>
  <sheetData>
    <row r="1" spans="1:6" s="32" customFormat="1" ht="35.1" customHeight="1" x14ac:dyDescent="0.25">
      <c r="A1" s="34"/>
      <c r="B1" s="32" t="s">
        <v>109</v>
      </c>
      <c r="C1" s="32" t="s">
        <v>72</v>
      </c>
    </row>
    <row r="2" spans="1:6" x14ac:dyDescent="0.35">
      <c r="D2" s="85"/>
      <c r="E2" s="85"/>
      <c r="F2" s="85"/>
    </row>
    <row r="3" spans="1:6" x14ac:dyDescent="0.35">
      <c r="D3" s="85"/>
      <c r="E3" s="85"/>
      <c r="F3" s="85"/>
    </row>
    <row r="4" spans="1:6" x14ac:dyDescent="0.35">
      <c r="B4" s="50"/>
      <c r="F4" s="85"/>
    </row>
    <row r="5" spans="1:6" x14ac:dyDescent="0.35">
      <c r="B5" s="36"/>
      <c r="C5" s="87" t="s">
        <v>308</v>
      </c>
      <c r="D5" s="87" t="s">
        <v>301</v>
      </c>
    </row>
    <row r="6" spans="1:6" x14ac:dyDescent="0.35">
      <c r="B6" s="42" t="s">
        <v>50</v>
      </c>
      <c r="C6" s="40">
        <v>21.812504544759896</v>
      </c>
      <c r="D6" s="44">
        <v>8.6005316966437539E-2</v>
      </c>
    </row>
    <row r="7" spans="1:6" x14ac:dyDescent="0.35">
      <c r="B7" s="42" t="s">
        <v>51</v>
      </c>
      <c r="C7" s="40">
        <v>70.020451264620789</v>
      </c>
      <c r="D7" s="44">
        <v>0.27608618225335446</v>
      </c>
    </row>
    <row r="8" spans="1:6" x14ac:dyDescent="0.35">
      <c r="B8" s="42" t="s">
        <v>54</v>
      </c>
      <c r="C8" s="40">
        <v>161.78513797977354</v>
      </c>
      <c r="D8" s="44">
        <v>0.63790850078020789</v>
      </c>
    </row>
    <row r="9" spans="1:6" x14ac:dyDescent="0.35">
      <c r="B9" s="42" t="s">
        <v>63</v>
      </c>
      <c r="C9" s="40">
        <v>0</v>
      </c>
      <c r="D9" s="44">
        <v>0</v>
      </c>
    </row>
    <row r="10" spans="1:6" x14ac:dyDescent="0.35">
      <c r="B10" s="42" t="s">
        <v>52</v>
      </c>
      <c r="C10" s="40">
        <v>0</v>
      </c>
      <c r="D10" s="44">
        <v>0</v>
      </c>
    </row>
    <row r="11" spans="1:6" x14ac:dyDescent="0.35">
      <c r="B11" s="45"/>
      <c r="C11" s="138">
        <v>253.61809378915424</v>
      </c>
      <c r="D11" s="139">
        <v>1</v>
      </c>
    </row>
    <row r="12" spans="1:6" x14ac:dyDescent="0.35">
      <c r="C12" s="85"/>
    </row>
    <row r="34" spans="2:2" x14ac:dyDescent="0.35">
      <c r="B34" s="31" t="s">
        <v>227</v>
      </c>
    </row>
  </sheetData>
  <hyperlinks>
    <hyperlink ref="B1" location="TableofContents!A1" display="TableofContents!A1" xr:uid="{4ACA92C0-F6F9-4458-AA13-E3D64B5ACD9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5C370-16EC-4A8B-8043-89B7DE77BEBD}">
  <sheetPr>
    <tabColor rgb="FF0033A0"/>
  </sheetPr>
  <dimension ref="A1:I31"/>
  <sheetViews>
    <sheetView showGridLines="0" zoomScale="70" zoomScaleNormal="70" workbookViewId="0">
      <selection sqref="A1:XFD1"/>
    </sheetView>
  </sheetViews>
  <sheetFormatPr defaultColWidth="8.5546875" defaultRowHeight="15" x14ac:dyDescent="0.35"/>
  <cols>
    <col min="1" max="1" width="3.5546875" style="35" customWidth="1"/>
    <col min="2" max="2" width="14.5546875" style="31" customWidth="1"/>
    <col min="3" max="3" width="12.44140625" style="31" customWidth="1"/>
    <col min="4" max="4" width="8.109375" style="31" bestFit="1" customWidth="1"/>
    <col min="5" max="5" width="12.44140625" style="31" customWidth="1"/>
    <col min="6" max="6" width="8.5546875" style="31" customWidth="1"/>
    <col min="7" max="7" width="9.88671875" style="31" customWidth="1"/>
    <col min="8" max="8" width="5.5546875" style="31" bestFit="1" customWidth="1"/>
    <col min="9" max="16384" width="8.5546875" style="31"/>
  </cols>
  <sheetData>
    <row r="1" spans="1:9" s="32" customFormat="1" ht="35.1" customHeight="1" x14ac:dyDescent="0.25">
      <c r="A1" s="34"/>
      <c r="B1" s="32" t="str">
        <f ca="1">MID(CELL("filename",A1),FIND("]",CELL("filename",A1))+ 1,255)</f>
        <v>Figure (1)</v>
      </c>
      <c r="C1" s="32" t="s">
        <v>214</v>
      </c>
    </row>
    <row r="2" spans="1:9" x14ac:dyDescent="0.35">
      <c r="A2" s="31"/>
      <c r="H2" s="41"/>
      <c r="I2" s="41"/>
    </row>
    <row r="3" spans="1:9" x14ac:dyDescent="0.35">
      <c r="A3" s="31"/>
      <c r="H3" s="41"/>
      <c r="I3" s="41"/>
    </row>
    <row r="4" spans="1:9" x14ac:dyDescent="0.35">
      <c r="D4" s="41"/>
      <c r="E4" s="41"/>
      <c r="F4" s="41"/>
      <c r="G4" s="41"/>
      <c r="H4" s="41"/>
      <c r="I4" s="41"/>
    </row>
    <row r="5" spans="1:9" x14ac:dyDescent="0.35">
      <c r="B5" s="36"/>
      <c r="C5" s="37">
        <v>2015</v>
      </c>
      <c r="D5" s="37">
        <v>2016</v>
      </c>
      <c r="E5" s="37">
        <v>2017</v>
      </c>
      <c r="F5" s="37">
        <v>2018</v>
      </c>
      <c r="G5" s="37">
        <v>2019</v>
      </c>
      <c r="H5" s="37">
        <v>2020</v>
      </c>
      <c r="I5" s="37">
        <v>2021</v>
      </c>
    </row>
    <row r="6" spans="1:9" x14ac:dyDescent="0.35">
      <c r="B6" s="42" t="s">
        <v>30</v>
      </c>
      <c r="C6" s="43">
        <v>0.80400000000000005</v>
      </c>
      <c r="D6" s="43">
        <v>0.80200000000000005</v>
      </c>
      <c r="E6" s="44">
        <v>0.76600000000000001</v>
      </c>
      <c r="F6" s="44">
        <v>0.78800000000000003</v>
      </c>
      <c r="G6" s="44">
        <v>0.78600000000000003</v>
      </c>
      <c r="H6" s="44">
        <v>0.68503937007874016</v>
      </c>
      <c r="I6" s="44">
        <v>0.7846153846153846</v>
      </c>
    </row>
    <row r="7" spans="1:9" x14ac:dyDescent="0.35">
      <c r="B7" s="42" t="s">
        <v>31</v>
      </c>
      <c r="C7" s="43">
        <v>0.19600000000000001</v>
      </c>
      <c r="D7" s="43">
        <v>0.19800000000000001</v>
      </c>
      <c r="E7" s="44">
        <v>0.23400000000000001</v>
      </c>
      <c r="F7" s="44">
        <v>0.21199999999999999</v>
      </c>
      <c r="G7" s="44">
        <v>0.214</v>
      </c>
      <c r="H7" s="44">
        <v>0.31496062992125984</v>
      </c>
      <c r="I7" s="44">
        <v>0.2153846153846154</v>
      </c>
    </row>
    <row r="8" spans="1:9" x14ac:dyDescent="0.35">
      <c r="B8" s="45"/>
      <c r="C8" s="46"/>
      <c r="D8" s="46"/>
      <c r="E8" s="46"/>
      <c r="F8" s="46"/>
      <c r="G8" s="46"/>
      <c r="H8" s="46"/>
      <c r="I8" s="46"/>
    </row>
    <row r="31" spans="2:2" x14ac:dyDescent="0.35">
      <c r="B31" s="31" t="s">
        <v>227</v>
      </c>
    </row>
  </sheetData>
  <hyperlinks>
    <hyperlink ref="B1" location="TableofContents!A1" display="TableofContents!A1" xr:uid="{E30BDCF5-4D4A-4145-8415-C06406F7E492}"/>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ED0B-77AA-4F42-AA24-AE12FA8EAEC4}">
  <sheetPr>
    <tabColor rgb="FF0033A0"/>
  </sheetPr>
  <dimension ref="A1:I29"/>
  <sheetViews>
    <sheetView showGridLines="0" zoomScale="70" zoomScaleNormal="70" workbookViewId="0">
      <selection activeCell="J7" sqref="J7"/>
    </sheetView>
  </sheetViews>
  <sheetFormatPr defaultColWidth="8.5546875" defaultRowHeight="15" x14ac:dyDescent="0.35"/>
  <cols>
    <col min="1" max="1" width="3.5546875" style="35" customWidth="1"/>
    <col min="2" max="2" width="18.21875" style="31" customWidth="1"/>
    <col min="3" max="3" width="17.5546875" style="31" customWidth="1"/>
    <col min="4" max="4" width="17.109375" style="31" customWidth="1"/>
    <col min="5" max="5" width="20.88671875" style="31" customWidth="1"/>
    <col min="6" max="6" width="8.5546875" style="31" customWidth="1"/>
    <col min="7" max="7" width="12.5546875" style="31" customWidth="1"/>
    <col min="8" max="8" width="12.5546875" style="31" bestFit="1" customWidth="1"/>
    <col min="9" max="9" width="18.88671875" style="31" bestFit="1" customWidth="1"/>
    <col min="10" max="10" width="49.5546875" style="31" bestFit="1" customWidth="1"/>
    <col min="11" max="11" width="14.5546875" style="31" bestFit="1" customWidth="1"/>
    <col min="12" max="12" width="9.109375" style="31" bestFit="1" customWidth="1"/>
    <col min="13" max="13" width="17.109375" style="31" bestFit="1" customWidth="1"/>
    <col min="14" max="14" width="17.44140625" style="31" bestFit="1" customWidth="1"/>
    <col min="15" max="15" width="8.109375" style="31" bestFit="1" customWidth="1"/>
    <col min="16" max="16" width="8.5546875" style="31"/>
    <col min="17" max="17" width="16" style="31" customWidth="1"/>
    <col min="18" max="18" width="49.5546875" style="31" bestFit="1" customWidth="1"/>
    <col min="19" max="19" width="14.5546875" style="31" bestFit="1" customWidth="1"/>
    <col min="20" max="20" width="8.5546875" style="31"/>
    <col min="21" max="21" width="17.109375" style="31" bestFit="1" customWidth="1"/>
    <col min="22" max="22" width="17.44140625" style="31" bestFit="1" customWidth="1"/>
    <col min="23" max="25" width="8.5546875" style="31"/>
    <col min="26" max="26" width="49.5546875" style="31" bestFit="1" customWidth="1"/>
    <col min="27" max="27" width="15.5546875" style="31" bestFit="1" customWidth="1"/>
    <col min="28" max="28" width="9.5546875" style="31" bestFit="1" customWidth="1"/>
    <col min="29" max="29" width="18.44140625" style="31" bestFit="1" customWidth="1"/>
    <col min="30" max="30" width="18.5546875" style="31" bestFit="1" customWidth="1"/>
    <col min="31" max="31" width="9.44140625" style="31" bestFit="1" customWidth="1"/>
    <col min="32" max="33" width="8.5546875" style="31"/>
    <col min="34" max="34" width="50" style="31" bestFit="1" customWidth="1"/>
    <col min="35" max="35" width="15.5546875" style="31" bestFit="1" customWidth="1"/>
    <col min="36" max="36" width="9.5546875" style="31" bestFit="1" customWidth="1"/>
    <col min="37" max="37" width="18.44140625" style="31" bestFit="1" customWidth="1"/>
    <col min="38" max="38" width="18.5546875" style="31" bestFit="1" customWidth="1"/>
    <col min="39" max="39" width="9.44140625" style="31" bestFit="1" customWidth="1"/>
    <col min="40" max="41" width="8.5546875" style="31"/>
    <col min="42" max="42" width="49.5546875" style="31" bestFit="1" customWidth="1"/>
    <col min="43" max="43" width="18.5546875" style="31" bestFit="1" customWidth="1"/>
    <col min="44" max="44" width="11.44140625" style="31" bestFit="1" customWidth="1"/>
    <col min="45" max="45" width="21.44140625" style="31" bestFit="1" customWidth="1"/>
    <col min="46" max="46" width="20.88671875" style="31" bestFit="1" customWidth="1"/>
    <col min="47" max="47" width="10.88671875" style="31" bestFit="1" customWidth="1"/>
    <col min="48" max="16384" width="8.5546875" style="31"/>
  </cols>
  <sheetData>
    <row r="1" spans="1:9" s="32" customFormat="1" ht="35.1" customHeight="1" x14ac:dyDescent="0.25">
      <c r="A1" s="34"/>
      <c r="B1" s="32" t="str">
        <f ca="1">MID(CELL("filename",A1),FIND("]",CELL("filename",A1))+ 1,255)</f>
        <v>Figure (2)</v>
      </c>
      <c r="C1" s="32" t="s">
        <v>217</v>
      </c>
    </row>
    <row r="2" spans="1:9" x14ac:dyDescent="0.35">
      <c r="C2" s="145"/>
      <c r="D2" s="145"/>
      <c r="E2" s="145"/>
      <c r="G2" s="146"/>
      <c r="H2" s="146"/>
      <c r="I2" s="146"/>
    </row>
    <row r="5" spans="1:9" x14ac:dyDescent="0.35">
      <c r="B5" s="36" t="s">
        <v>153</v>
      </c>
      <c r="C5" s="37">
        <v>2018</v>
      </c>
      <c r="D5" s="37">
        <v>2019</v>
      </c>
      <c r="E5" s="37">
        <v>2020</v>
      </c>
      <c r="F5" s="37">
        <v>2021</v>
      </c>
    </row>
    <row r="6" spans="1:9" x14ac:dyDescent="0.35">
      <c r="B6" s="31" t="s">
        <v>91</v>
      </c>
      <c r="C6" s="38">
        <v>0.60530686260854782</v>
      </c>
      <c r="D6" s="38">
        <v>0.63381477283520959</v>
      </c>
      <c r="E6" s="38">
        <v>0.6042126360771104</v>
      </c>
      <c r="F6" s="38">
        <v>0.5326890520387968</v>
      </c>
    </row>
    <row r="7" spans="1:9" x14ac:dyDescent="0.35">
      <c r="B7" s="31" t="s">
        <v>154</v>
      </c>
      <c r="C7" s="38">
        <v>0.39469313739145223</v>
      </c>
      <c r="D7" s="38">
        <v>0.36618522716479046</v>
      </c>
      <c r="E7" s="38">
        <v>0.39578736392288955</v>
      </c>
      <c r="F7" s="38">
        <v>0.4673109479612032</v>
      </c>
    </row>
    <row r="8" spans="1:9" x14ac:dyDescent="0.35">
      <c r="B8" s="45"/>
      <c r="C8" s="45"/>
      <c r="D8" s="45"/>
      <c r="E8" s="45"/>
      <c r="F8" s="45"/>
    </row>
    <row r="9" spans="1:9" s="108" customFormat="1" x14ac:dyDescent="0.35">
      <c r="A9" s="106"/>
      <c r="B9" s="107"/>
      <c r="C9" s="107"/>
      <c r="D9" s="107"/>
      <c r="E9" s="107"/>
      <c r="F9" s="107"/>
    </row>
    <row r="10" spans="1:9" x14ac:dyDescent="0.35">
      <c r="B10" s="39"/>
      <c r="C10" s="40"/>
      <c r="D10" s="40"/>
    </row>
    <row r="29" spans="2:2" x14ac:dyDescent="0.35">
      <c r="B29" s="31" t="s">
        <v>227</v>
      </c>
    </row>
  </sheetData>
  <mergeCells count="2">
    <mergeCell ref="C2:E2"/>
    <mergeCell ref="G2:I2"/>
  </mergeCells>
  <hyperlinks>
    <hyperlink ref="B1" location="TableofContents!A1" display="TableofContents!A1" xr:uid="{3CFFAA67-DA81-42D8-B39D-C9ED59CBBE66}"/>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752E-51DD-4E80-B6B2-7F7DE214B336}">
  <sheetPr>
    <tabColor rgb="FF0033A0"/>
  </sheetPr>
  <dimension ref="A1:N45"/>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6.5546875" style="31" customWidth="1"/>
    <col min="3" max="3" width="17.5546875" style="31" customWidth="1"/>
    <col min="4" max="4" width="17.109375" style="31" customWidth="1"/>
    <col min="5" max="5" width="20.88671875" style="31" customWidth="1"/>
    <col min="6" max="6" width="22.44140625" style="31" customWidth="1"/>
    <col min="7" max="7" width="12.5546875" style="31" customWidth="1"/>
    <col min="8" max="8" width="12.5546875" style="31" bestFit="1" customWidth="1"/>
    <col min="9" max="9" width="18.88671875" style="31" bestFit="1" customWidth="1"/>
    <col min="10" max="10" width="17.5546875" style="31" customWidth="1"/>
    <col min="11" max="11" width="14.5546875" style="31" bestFit="1" customWidth="1"/>
    <col min="12" max="12" width="19.109375" style="31" customWidth="1"/>
    <col min="13" max="13" width="17.109375" style="31" bestFit="1" customWidth="1"/>
    <col min="14" max="14" width="17.44140625" style="31" bestFit="1" customWidth="1"/>
    <col min="15" max="15" width="8.109375" style="31" bestFit="1" customWidth="1"/>
    <col min="16" max="16" width="8.5546875" style="31"/>
    <col min="17" max="17" width="16" style="31" customWidth="1"/>
    <col min="18" max="18" width="49.5546875" style="31" bestFit="1" customWidth="1"/>
    <col min="19" max="19" width="14.5546875" style="31" bestFit="1" customWidth="1"/>
    <col min="20" max="20" width="8.5546875" style="31"/>
    <col min="21" max="21" width="17.109375" style="31" bestFit="1" customWidth="1"/>
    <col min="22" max="22" width="17.44140625" style="31" bestFit="1" customWidth="1"/>
    <col min="23" max="25" width="8.5546875" style="31"/>
    <col min="26" max="26" width="49.5546875" style="31" bestFit="1" customWidth="1"/>
    <col min="27" max="27" width="15.5546875" style="31" bestFit="1" customWidth="1"/>
    <col min="28" max="28" width="9.5546875" style="31" bestFit="1" customWidth="1"/>
    <col min="29" max="29" width="18.44140625" style="31" bestFit="1" customWidth="1"/>
    <col min="30" max="30" width="18.5546875" style="31" bestFit="1" customWidth="1"/>
    <col min="31" max="31" width="9.44140625" style="31" bestFit="1" customWidth="1"/>
    <col min="32" max="33" width="8.5546875" style="31"/>
    <col min="34" max="34" width="50" style="31" bestFit="1" customWidth="1"/>
    <col min="35" max="35" width="15.5546875" style="31" bestFit="1" customWidth="1"/>
    <col min="36" max="36" width="9.5546875" style="31" bestFit="1" customWidth="1"/>
    <col min="37" max="37" width="18.44140625" style="31" bestFit="1" customWidth="1"/>
    <col min="38" max="38" width="18.5546875" style="31" bestFit="1" customWidth="1"/>
    <col min="39" max="39" width="9.44140625" style="31" bestFit="1" customWidth="1"/>
    <col min="40" max="41" width="8.5546875" style="31"/>
    <col min="42" max="42" width="49.5546875" style="31" bestFit="1" customWidth="1"/>
    <col min="43" max="43" width="18.5546875" style="31" bestFit="1" customWidth="1"/>
    <col min="44" max="44" width="11.44140625" style="31" bestFit="1" customWidth="1"/>
    <col min="45" max="45" width="21.44140625" style="31" bestFit="1" customWidth="1"/>
    <col min="46" max="46" width="20.88671875" style="31" bestFit="1" customWidth="1"/>
    <col min="47" max="47" width="10.88671875" style="31" bestFit="1" customWidth="1"/>
    <col min="48" max="16384" width="8.5546875" style="31"/>
  </cols>
  <sheetData>
    <row r="1" spans="1:14" s="32" customFormat="1" ht="35.1" customHeight="1" x14ac:dyDescent="0.25">
      <c r="A1" s="34"/>
      <c r="B1" s="32" t="str">
        <f ca="1">MID(CELL("filename",A1),FIND("]",CELL("filename",A1))+ 1,255)</f>
        <v>Figure (3)</v>
      </c>
      <c r="C1" s="32" t="s">
        <v>247</v>
      </c>
    </row>
    <row r="2" spans="1:14" x14ac:dyDescent="0.35">
      <c r="C2" s="41"/>
      <c r="D2" s="41"/>
      <c r="E2" s="41"/>
      <c r="F2" s="41"/>
      <c r="G2" s="41"/>
    </row>
    <row r="3" spans="1:14" x14ac:dyDescent="0.35">
      <c r="C3" s="41"/>
      <c r="D3" s="41"/>
      <c r="E3" s="41"/>
      <c r="F3" s="41"/>
      <c r="G3" s="41"/>
    </row>
    <row r="4" spans="1:14" x14ac:dyDescent="0.35">
      <c r="B4" s="31" t="s">
        <v>286</v>
      </c>
      <c r="C4" s="41"/>
      <c r="D4" s="41"/>
      <c r="E4" s="41"/>
      <c r="F4" s="41"/>
      <c r="G4" s="41"/>
    </row>
    <row r="5" spans="1:14" x14ac:dyDescent="0.35">
      <c r="B5" s="36"/>
      <c r="C5" s="37">
        <v>2012</v>
      </c>
      <c r="D5" s="37">
        <v>2013</v>
      </c>
      <c r="E5" s="37">
        <v>2014</v>
      </c>
      <c r="F5" s="37">
        <v>2015</v>
      </c>
      <c r="G5" s="37">
        <v>2016</v>
      </c>
      <c r="H5" s="37">
        <v>2017</v>
      </c>
      <c r="I5" s="37">
        <v>2018</v>
      </c>
      <c r="J5" s="37">
        <v>2019</v>
      </c>
      <c r="K5" s="37">
        <v>2020</v>
      </c>
      <c r="L5" s="37">
        <v>2021</v>
      </c>
    </row>
    <row r="6" spans="1:14" x14ac:dyDescent="0.35">
      <c r="B6" s="42" t="s">
        <v>50</v>
      </c>
      <c r="C6" s="47">
        <v>7.863888888888888</v>
      </c>
      <c r="D6" s="47">
        <v>14.740791062801934</v>
      </c>
      <c r="E6" s="47">
        <v>19.568029437800003</v>
      </c>
      <c r="F6" s="47">
        <v>16.8649957079</v>
      </c>
      <c r="G6" s="47">
        <v>21.726008068959995</v>
      </c>
      <c r="H6" s="47">
        <v>24.924094166531003</v>
      </c>
      <c r="I6" s="47">
        <v>22.483853396481084</v>
      </c>
      <c r="J6" s="47">
        <v>29.104265856271081</v>
      </c>
      <c r="K6" s="47">
        <v>21.338316174828883</v>
      </c>
      <c r="L6" s="47">
        <v>34.313890393791539</v>
      </c>
      <c r="N6" s="48"/>
    </row>
    <row r="7" spans="1:14" x14ac:dyDescent="0.35">
      <c r="B7" s="42" t="s">
        <v>81</v>
      </c>
      <c r="C7" s="47">
        <v>26.902777777777775</v>
      </c>
      <c r="D7" s="47">
        <v>45.747282608695656</v>
      </c>
      <c r="E7" s="47">
        <v>67.806241516642032</v>
      </c>
      <c r="F7" s="47">
        <v>63.121509949800007</v>
      </c>
      <c r="G7" s="47">
        <v>56.60028171834</v>
      </c>
      <c r="H7" s="47">
        <v>67.221159578021997</v>
      </c>
      <c r="I7" s="47">
        <v>69.419227840335481</v>
      </c>
      <c r="J7" s="47">
        <v>73.338588124065026</v>
      </c>
      <c r="K7" s="47">
        <v>50.646134895485652</v>
      </c>
      <c r="L7" s="47">
        <v>72.976371171274423</v>
      </c>
      <c r="N7" s="48"/>
    </row>
    <row r="8" spans="1:14" x14ac:dyDescent="0.35">
      <c r="B8" s="42" t="s">
        <v>82</v>
      </c>
      <c r="C8" s="47">
        <v>13.313425925925925</v>
      </c>
      <c r="D8" s="47">
        <v>25.705615942028988</v>
      </c>
      <c r="E8" s="47">
        <v>34.495083015599988</v>
      </c>
      <c r="F8" s="47">
        <v>34.535806631706961</v>
      </c>
      <c r="G8" s="47">
        <v>31.627970605490002</v>
      </c>
      <c r="H8" s="47">
        <v>43.904543478844992</v>
      </c>
      <c r="I8" s="47">
        <v>51.255092441557309</v>
      </c>
      <c r="J8" s="47">
        <v>50.668326990009049</v>
      </c>
      <c r="K8" s="47">
        <v>29.467328064440995</v>
      </c>
      <c r="L8" s="47">
        <v>89.584003827346365</v>
      </c>
      <c r="N8" s="48"/>
    </row>
    <row r="9" spans="1:14" x14ac:dyDescent="0.35">
      <c r="B9" s="42" t="s">
        <v>14</v>
      </c>
      <c r="C9" s="47">
        <v>10.623148148148147</v>
      </c>
      <c r="D9" s="47">
        <v>9.5851449275362324</v>
      </c>
      <c r="E9" s="47">
        <v>0</v>
      </c>
      <c r="F9" s="47">
        <v>8.4708392539200013</v>
      </c>
      <c r="G9" s="47">
        <v>11.322322369350001</v>
      </c>
      <c r="H9" s="47">
        <v>15.770236895588997</v>
      </c>
      <c r="I9" s="47">
        <v>10.57723306847403</v>
      </c>
      <c r="J9" s="47">
        <v>42.374531881246263</v>
      </c>
      <c r="K9" s="47">
        <v>21.312917485416229</v>
      </c>
      <c r="L9" s="47">
        <v>56.326804598313124</v>
      </c>
      <c r="N9" s="48"/>
    </row>
    <row r="10" spans="1:14" x14ac:dyDescent="0.35">
      <c r="B10" s="42" t="s">
        <v>83</v>
      </c>
      <c r="C10" s="47">
        <v>0.89675925925925926</v>
      </c>
      <c r="D10" s="47">
        <v>0</v>
      </c>
      <c r="E10" s="47">
        <v>0.74447109999999983</v>
      </c>
      <c r="F10" s="47">
        <v>0.58792782160000001</v>
      </c>
      <c r="G10" s="47">
        <v>0.56000616999999997</v>
      </c>
      <c r="H10" s="47">
        <v>0.47920208895999999</v>
      </c>
      <c r="I10" s="47">
        <v>1.0598196428574502</v>
      </c>
      <c r="J10" s="47">
        <v>0.78735744316880008</v>
      </c>
      <c r="K10" s="47">
        <v>0.13943559955590001</v>
      </c>
      <c r="L10" s="47">
        <v>0.41703442707581984</v>
      </c>
      <c r="N10" s="48"/>
    </row>
    <row r="11" spans="1:14" x14ac:dyDescent="0.35">
      <c r="B11" s="42" t="s">
        <v>84</v>
      </c>
      <c r="C11" s="47">
        <v>0</v>
      </c>
      <c r="D11" s="47">
        <v>0</v>
      </c>
      <c r="E11" s="47">
        <v>9.9999999998999972E-2</v>
      </c>
      <c r="F11" s="47">
        <v>0</v>
      </c>
      <c r="G11" s="47">
        <v>0</v>
      </c>
      <c r="H11" s="47">
        <v>0</v>
      </c>
      <c r="I11" s="47">
        <v>0</v>
      </c>
      <c r="J11" s="47">
        <v>0</v>
      </c>
      <c r="K11" s="47" t="s">
        <v>155</v>
      </c>
      <c r="L11" s="47" t="s">
        <v>155</v>
      </c>
    </row>
    <row r="12" spans="1:14" x14ac:dyDescent="0.35">
      <c r="B12" s="45"/>
      <c r="C12" s="49">
        <v>59.6</v>
      </c>
      <c r="D12" s="49">
        <v>95.778834541062807</v>
      </c>
      <c r="E12" s="49">
        <v>122.71382507004103</v>
      </c>
      <c r="F12" s="49">
        <v>123.58107936492698</v>
      </c>
      <c r="G12" s="49">
        <v>121.83658893214</v>
      </c>
      <c r="H12" s="49">
        <v>152.29923620794699</v>
      </c>
      <c r="I12" s="49">
        <v>154.79522638970536</v>
      </c>
      <c r="J12" s="49">
        <v>196.27307029476023</v>
      </c>
      <c r="K12" s="49">
        <v>122.90413221972764</v>
      </c>
      <c r="L12" s="49">
        <v>253.61810441780128</v>
      </c>
    </row>
    <row r="45" spans="2:2" x14ac:dyDescent="0.35">
      <c r="B45" s="31" t="s">
        <v>227</v>
      </c>
    </row>
  </sheetData>
  <hyperlinks>
    <hyperlink ref="B1" location="TableofContents!A1" display="TableofContents!A1" xr:uid="{47B9FD02-864B-4785-B746-1535F0D3AFA3}"/>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8555-ED77-4B02-8580-A0C0383DB1C1}">
  <sheetPr>
    <tabColor rgb="FF0033A0"/>
  </sheetPr>
  <dimension ref="A1:I49"/>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6.6640625" style="31" customWidth="1"/>
    <col min="3" max="3" width="17.5546875" style="31" customWidth="1"/>
    <col min="4" max="4" width="17.109375" style="31" customWidth="1"/>
    <col min="5" max="5" width="20.88671875" style="31" customWidth="1"/>
    <col min="6" max="6" width="22.44140625" style="31" customWidth="1"/>
    <col min="7" max="7" width="12.5546875" style="31" customWidth="1"/>
    <col min="8" max="8" width="21.88671875" style="31" customWidth="1"/>
    <col min="9" max="9" width="18.88671875" style="31" bestFit="1" customWidth="1"/>
    <col min="10" max="10" width="49.5546875" style="31" bestFit="1" customWidth="1"/>
    <col min="11" max="11" width="14.5546875" style="31" bestFit="1" customWidth="1"/>
    <col min="12" max="12" width="22.109375" style="31" customWidth="1"/>
    <col min="13" max="13" width="26.5546875" style="31" customWidth="1"/>
    <col min="14" max="14" width="26.88671875" style="31" customWidth="1"/>
    <col min="15" max="15" width="19.88671875" style="31" customWidth="1"/>
    <col min="16" max="16" width="8.5546875" style="31"/>
    <col min="17" max="17" width="16" style="31" customWidth="1"/>
    <col min="18" max="18" width="49.5546875" style="31" bestFit="1" customWidth="1"/>
    <col min="19" max="19" width="14.5546875" style="31" bestFit="1" customWidth="1"/>
    <col min="20" max="20" width="8.5546875" style="31"/>
    <col min="21" max="21" width="17.109375" style="31" bestFit="1" customWidth="1"/>
    <col min="22" max="22" width="17.44140625" style="31" bestFit="1" customWidth="1"/>
    <col min="23" max="25" width="8.5546875" style="31"/>
    <col min="26" max="26" width="49.5546875" style="31" bestFit="1" customWidth="1"/>
    <col min="27" max="27" width="15.5546875" style="31" bestFit="1" customWidth="1"/>
    <col min="28" max="28" width="9.5546875" style="31" bestFit="1" customWidth="1"/>
    <col min="29" max="29" width="18.44140625" style="31" bestFit="1" customWidth="1"/>
    <col min="30" max="30" width="18.5546875" style="31" bestFit="1" customWidth="1"/>
    <col min="31" max="31" width="9.44140625" style="31" bestFit="1" customWidth="1"/>
    <col min="32" max="33" width="8.5546875" style="31"/>
    <col min="34" max="34" width="50" style="31" bestFit="1" customWidth="1"/>
    <col min="35" max="35" width="15.5546875" style="31" bestFit="1" customWidth="1"/>
    <col min="36" max="36" width="9.5546875" style="31" bestFit="1" customWidth="1"/>
    <col min="37" max="37" width="18.44140625" style="31" bestFit="1" customWidth="1"/>
    <col min="38" max="38" width="18.5546875" style="31" bestFit="1" customWidth="1"/>
    <col min="39" max="39" width="9.44140625" style="31" bestFit="1" customWidth="1"/>
    <col min="40" max="41" width="8.5546875" style="31"/>
    <col min="42" max="42" width="49.5546875" style="31" bestFit="1" customWidth="1"/>
    <col min="43" max="43" width="18.5546875" style="31" bestFit="1" customWidth="1"/>
    <col min="44" max="44" width="11.44140625" style="31" bestFit="1" customWidth="1"/>
    <col min="45" max="45" width="21.44140625" style="31" bestFit="1" customWidth="1"/>
    <col min="46" max="46" width="20.88671875" style="31" bestFit="1" customWidth="1"/>
    <col min="47" max="47" width="10.88671875" style="31" bestFit="1" customWidth="1"/>
    <col min="48" max="16384" width="8.5546875" style="31"/>
  </cols>
  <sheetData>
    <row r="1" spans="1:9" s="32" customFormat="1" ht="35.1" customHeight="1" x14ac:dyDescent="0.25">
      <c r="A1" s="34"/>
      <c r="B1" s="32" t="str">
        <f ca="1">MID(CELL("filename",A1),FIND("]",CELL("filename",A1))+ 1,255)</f>
        <v>Figure (4)</v>
      </c>
      <c r="C1" s="32" t="s">
        <v>276</v>
      </c>
    </row>
    <row r="2" spans="1:9" x14ac:dyDescent="0.35">
      <c r="B2" s="41"/>
      <c r="C2" s="41"/>
      <c r="D2" s="41"/>
      <c r="E2" s="41"/>
      <c r="F2" s="41"/>
      <c r="G2" s="41"/>
    </row>
    <row r="3" spans="1:9" x14ac:dyDescent="0.35">
      <c r="B3" s="41"/>
      <c r="C3" s="41"/>
      <c r="D3" s="41"/>
      <c r="E3" s="41"/>
      <c r="F3" s="41"/>
      <c r="G3" s="41"/>
    </row>
    <row r="4" spans="1:9" x14ac:dyDescent="0.35">
      <c r="B4" s="50"/>
      <c r="C4" s="41"/>
      <c r="D4" s="41"/>
      <c r="E4" s="41"/>
      <c r="G4" s="41"/>
    </row>
    <row r="5" spans="1:9" x14ac:dyDescent="0.35">
      <c r="B5" s="36"/>
      <c r="C5" s="37">
        <v>2015</v>
      </c>
      <c r="D5" s="37">
        <v>2016</v>
      </c>
      <c r="E5" s="37">
        <v>2017</v>
      </c>
      <c r="F5" s="37">
        <v>2018</v>
      </c>
      <c r="G5" s="37">
        <v>2019</v>
      </c>
      <c r="H5" s="37">
        <v>2020</v>
      </c>
      <c r="I5" s="37">
        <v>2021</v>
      </c>
    </row>
    <row r="6" spans="1:9" x14ac:dyDescent="0.35">
      <c r="B6" s="42" t="s">
        <v>50</v>
      </c>
      <c r="C6" s="47">
        <v>126</v>
      </c>
      <c r="D6" s="47">
        <v>118</v>
      </c>
      <c r="E6" s="47">
        <v>138</v>
      </c>
      <c r="F6" s="47">
        <v>228</v>
      </c>
      <c r="G6" s="47">
        <v>262</v>
      </c>
      <c r="H6" s="47">
        <v>188</v>
      </c>
      <c r="I6" s="47">
        <v>120</v>
      </c>
    </row>
    <row r="7" spans="1:9" x14ac:dyDescent="0.35">
      <c r="B7" s="42" t="s">
        <v>81</v>
      </c>
      <c r="C7" s="47">
        <v>479</v>
      </c>
      <c r="D7" s="47">
        <v>428</v>
      </c>
      <c r="E7" s="47">
        <v>498</v>
      </c>
      <c r="F7" s="47">
        <v>436</v>
      </c>
      <c r="G7" s="47">
        <v>495</v>
      </c>
      <c r="H7" s="47">
        <v>311</v>
      </c>
      <c r="I7" s="47">
        <v>381</v>
      </c>
    </row>
    <row r="8" spans="1:9" x14ac:dyDescent="0.35">
      <c r="B8" s="42" t="s">
        <v>82</v>
      </c>
      <c r="C8" s="47">
        <v>159</v>
      </c>
      <c r="D8" s="47">
        <v>136</v>
      </c>
      <c r="E8" s="47">
        <v>188</v>
      </c>
      <c r="F8" s="47">
        <v>226</v>
      </c>
      <c r="G8" s="47">
        <v>144</v>
      </c>
      <c r="H8" s="47">
        <v>171</v>
      </c>
      <c r="I8" s="47">
        <v>186</v>
      </c>
    </row>
    <row r="9" spans="1:9" x14ac:dyDescent="0.35">
      <c r="B9" s="42" t="s">
        <v>14</v>
      </c>
      <c r="C9" s="47">
        <v>34</v>
      </c>
      <c r="D9" s="47">
        <v>49</v>
      </c>
      <c r="E9" s="47">
        <v>66</v>
      </c>
      <c r="F9" s="47">
        <v>37</v>
      </c>
      <c r="G9" s="47">
        <v>79</v>
      </c>
      <c r="H9" s="47">
        <v>26</v>
      </c>
      <c r="I9" s="47">
        <v>52</v>
      </c>
    </row>
    <row r="10" spans="1:9" x14ac:dyDescent="0.35">
      <c r="B10" s="42" t="s">
        <v>83</v>
      </c>
      <c r="C10" s="47">
        <v>3</v>
      </c>
      <c r="D10" s="47">
        <v>2</v>
      </c>
      <c r="E10" s="47">
        <v>5</v>
      </c>
      <c r="F10" s="47">
        <v>6</v>
      </c>
      <c r="G10" s="47">
        <v>2</v>
      </c>
      <c r="H10" s="47">
        <v>3</v>
      </c>
      <c r="I10" s="47">
        <v>4</v>
      </c>
    </row>
    <row r="11" spans="1:9" x14ac:dyDescent="0.35">
      <c r="B11" s="42" t="s">
        <v>84</v>
      </c>
      <c r="C11" s="47">
        <v>0</v>
      </c>
      <c r="D11" s="47">
        <v>0</v>
      </c>
      <c r="E11" s="47">
        <v>0</v>
      </c>
      <c r="F11" s="47">
        <v>0</v>
      </c>
      <c r="G11" s="47">
        <v>0</v>
      </c>
      <c r="H11" s="47">
        <v>0</v>
      </c>
      <c r="I11" s="47">
        <v>0</v>
      </c>
    </row>
    <row r="12" spans="1:9" x14ac:dyDescent="0.35">
      <c r="B12" s="45"/>
      <c r="C12" s="49">
        <v>801</v>
      </c>
      <c r="D12" s="49">
        <v>733</v>
      </c>
      <c r="E12" s="49">
        <v>895</v>
      </c>
      <c r="F12" s="49">
        <v>933</v>
      </c>
      <c r="G12" s="49">
        <v>982</v>
      </c>
      <c r="H12" s="49">
        <v>699</v>
      </c>
      <c r="I12" s="49">
        <v>743</v>
      </c>
    </row>
    <row r="13" spans="1:9" x14ac:dyDescent="0.35">
      <c r="B13" s="41"/>
      <c r="C13" s="41"/>
      <c r="D13" s="41"/>
      <c r="E13" s="41"/>
      <c r="F13" s="41"/>
      <c r="G13" s="41"/>
    </row>
    <row r="49" spans="2:2" x14ac:dyDescent="0.35">
      <c r="B49" s="31" t="s">
        <v>227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141F-B2A2-47DD-B869-88B169B35F29}">
  <sheetPr>
    <tabColor rgb="FF0033A0"/>
  </sheetPr>
  <dimension ref="A1:F42"/>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7.109375" style="31" customWidth="1"/>
    <col min="3" max="3" width="17.5546875" style="31" customWidth="1"/>
    <col min="4" max="4" width="17.109375" style="31" customWidth="1"/>
    <col min="5" max="5" width="20.88671875" style="31" customWidth="1"/>
    <col min="6" max="6" width="15.44140625" style="31" bestFit="1" customWidth="1"/>
    <col min="7" max="7" width="18.88671875" style="31" bestFit="1" customWidth="1"/>
    <col min="8" max="8" width="16" style="31" customWidth="1"/>
    <col min="9" max="9" width="14.5546875" style="31" bestFit="1" customWidth="1"/>
    <col min="10" max="10" width="9.109375" style="31" bestFit="1" customWidth="1"/>
    <col min="11" max="11" width="17.109375" style="31" bestFit="1" customWidth="1"/>
    <col min="12" max="12" width="17.44140625" style="31" bestFit="1" customWidth="1"/>
    <col min="13" max="13" width="8.5546875" style="31"/>
    <col min="14" max="14" width="16" style="31" customWidth="1"/>
    <col min="15" max="15" width="49.5546875" style="31" bestFit="1" customWidth="1"/>
    <col min="16" max="16" width="14.5546875" style="31" bestFit="1" customWidth="1"/>
    <col min="17" max="17" width="8.5546875" style="31"/>
    <col min="18" max="18" width="17.109375" style="31" bestFit="1" customWidth="1"/>
    <col min="19" max="19" width="17.44140625" style="31" bestFit="1" customWidth="1"/>
    <col min="20" max="22" width="8.5546875" style="31"/>
    <col min="23" max="23" width="49.5546875" style="31" bestFit="1" customWidth="1"/>
    <col min="24" max="24" width="15.5546875" style="31" bestFit="1" customWidth="1"/>
    <col min="25" max="25" width="9.5546875" style="31" bestFit="1" customWidth="1"/>
    <col min="26" max="26" width="18.44140625" style="31" bestFit="1" customWidth="1"/>
    <col min="27" max="27" width="18.5546875" style="31" bestFit="1" customWidth="1"/>
    <col min="28" max="28" width="9.44140625" style="31" bestFit="1" customWidth="1"/>
    <col min="29" max="30" width="8.5546875" style="31"/>
    <col min="31" max="31" width="50" style="31" bestFit="1" customWidth="1"/>
    <col min="32" max="32" width="15.5546875" style="31" bestFit="1" customWidth="1"/>
    <col min="33" max="33" width="9.5546875" style="31" bestFit="1" customWidth="1"/>
    <col min="34" max="34" width="18.44140625" style="31" bestFit="1" customWidth="1"/>
    <col min="35" max="35" width="18.5546875" style="31" bestFit="1" customWidth="1"/>
    <col min="36" max="36" width="9.44140625" style="31" bestFit="1" customWidth="1"/>
    <col min="37" max="38" width="8.5546875" style="31"/>
    <col min="39" max="39" width="49.5546875" style="31" bestFit="1" customWidth="1"/>
    <col min="40" max="40" width="18.5546875" style="31" bestFit="1" customWidth="1"/>
    <col min="41" max="41" width="11.44140625" style="31" bestFit="1" customWidth="1"/>
    <col min="42" max="42" width="21.44140625" style="31" bestFit="1" customWidth="1"/>
    <col min="43" max="43" width="20.88671875" style="31" bestFit="1" customWidth="1"/>
    <col min="44" max="44" width="10.88671875" style="31" bestFit="1" customWidth="1"/>
    <col min="45" max="16384" width="8.5546875" style="31"/>
  </cols>
  <sheetData>
    <row r="1" spans="1:6" s="32" customFormat="1" ht="35.1" customHeight="1" x14ac:dyDescent="0.25">
      <c r="A1" s="34"/>
      <c r="B1" s="32" t="str">
        <f ca="1">MID(CELL("filename",A1),FIND("]",CELL("filename",A1))+ 1,255)</f>
        <v>Figure (5)</v>
      </c>
      <c r="C1" s="32" t="s">
        <v>279</v>
      </c>
    </row>
    <row r="2" spans="1:6" x14ac:dyDescent="0.35">
      <c r="B2" s="35"/>
      <c r="C2" s="35"/>
      <c r="D2" s="41"/>
      <c r="E2" s="41"/>
    </row>
    <row r="3" spans="1:6" x14ac:dyDescent="0.35">
      <c r="C3" s="41"/>
      <c r="D3" s="41"/>
      <c r="E3" s="41"/>
    </row>
    <row r="4" spans="1:6" x14ac:dyDescent="0.35">
      <c r="C4" s="41"/>
      <c r="D4" s="41"/>
      <c r="E4" s="41"/>
    </row>
    <row r="5" spans="1:6" x14ac:dyDescent="0.35">
      <c r="B5" s="36"/>
      <c r="C5" s="36" t="s">
        <v>50</v>
      </c>
      <c r="D5" s="36" t="s">
        <v>51</v>
      </c>
      <c r="E5" s="36" t="s">
        <v>54</v>
      </c>
      <c r="F5" s="36" t="s">
        <v>92</v>
      </c>
    </row>
    <row r="6" spans="1:6" x14ac:dyDescent="0.35">
      <c r="B6" s="42" t="s">
        <v>50</v>
      </c>
      <c r="C6" s="44">
        <v>0.77749462192104046</v>
      </c>
      <c r="D6" s="44">
        <v>8.3926275044639384E-2</v>
      </c>
      <c r="E6" s="44">
        <v>7.094358389335427E-2</v>
      </c>
      <c r="F6" s="44">
        <v>0.13529747993567556</v>
      </c>
    </row>
    <row r="7" spans="1:6" x14ac:dyDescent="0.35">
      <c r="B7" s="42" t="s">
        <v>81</v>
      </c>
      <c r="C7" s="44">
        <v>9.11834077996245E-2</v>
      </c>
      <c r="D7" s="44">
        <v>0.70971123355013555</v>
      </c>
      <c r="E7" s="44">
        <v>0.13161700786492295</v>
      </c>
      <c r="F7" s="44">
        <v>0.28774117423043188</v>
      </c>
    </row>
    <row r="8" spans="1:6" x14ac:dyDescent="0.35">
      <c r="B8" s="42" t="s">
        <v>82</v>
      </c>
      <c r="C8" s="44">
        <v>0.12283393895934122</v>
      </c>
      <c r="D8" s="44">
        <v>0.11677147003228275</v>
      </c>
      <c r="E8" s="44">
        <v>0.4866224884117632</v>
      </c>
      <c r="F8" s="44">
        <v>0.35322400990652042</v>
      </c>
    </row>
    <row r="9" spans="1:6" x14ac:dyDescent="0.35">
      <c r="B9" s="42" t="s">
        <v>14</v>
      </c>
      <c r="C9" s="44">
        <v>0</v>
      </c>
      <c r="D9" s="44">
        <v>8.9591021372942337E-2</v>
      </c>
      <c r="E9" s="44">
        <v>0.30938365031416504</v>
      </c>
      <c r="F9" s="44">
        <v>0.22209299579624012</v>
      </c>
    </row>
    <row r="10" spans="1:6" x14ac:dyDescent="0.35">
      <c r="B10" s="42" t="s">
        <v>83</v>
      </c>
      <c r="C10" s="44">
        <v>8.4880313199939637E-3</v>
      </c>
      <c r="D10" s="44">
        <v>0</v>
      </c>
      <c r="E10" s="44">
        <v>1.4332695157946351E-3</v>
      </c>
      <c r="F10" s="44">
        <v>1.6443401311320126E-3</v>
      </c>
    </row>
    <row r="11" spans="1:6" x14ac:dyDescent="0.35">
      <c r="B11" s="42" t="s">
        <v>84</v>
      </c>
      <c r="C11" s="44">
        <v>0</v>
      </c>
      <c r="D11" s="44">
        <v>0</v>
      </c>
      <c r="E11" s="44">
        <v>0</v>
      </c>
      <c r="F11" s="44">
        <v>0</v>
      </c>
    </row>
    <row r="12" spans="1:6" x14ac:dyDescent="0.35">
      <c r="B12" s="45"/>
      <c r="C12" s="55"/>
      <c r="D12" s="55"/>
      <c r="E12" s="55"/>
      <c r="F12" s="55"/>
    </row>
    <row r="13" spans="1:6" x14ac:dyDescent="0.35">
      <c r="B13" s="41"/>
      <c r="C13" s="41"/>
      <c r="D13" s="41"/>
      <c r="E13" s="41"/>
    </row>
    <row r="42" spans="2:2" x14ac:dyDescent="0.35">
      <c r="B42" s="31" t="s">
        <v>227</v>
      </c>
    </row>
  </sheetData>
  <hyperlinks>
    <hyperlink ref="B1" location="TableofContents!A1" display="TableofContents!A1" xr:uid="{546B3825-80E4-4111-8594-BA5BE8167EFC}"/>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BC7E-894E-48C3-B15F-B32CD0CBE024}">
  <sheetPr>
    <tabColor rgb="FF0033A0"/>
  </sheetPr>
  <dimension ref="A1:H42"/>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5.88671875" style="31" customWidth="1"/>
    <col min="3" max="3" width="27.5546875" style="31" customWidth="1"/>
    <col min="4" max="4" width="19.109375" style="31" customWidth="1"/>
    <col min="5" max="5" width="20.88671875" style="31" customWidth="1"/>
    <col min="6" max="6" width="22.44140625" style="31" customWidth="1"/>
    <col min="7" max="7" width="12.5546875" style="31" customWidth="1"/>
    <col min="8" max="8" width="23.5546875" style="31" customWidth="1"/>
    <col min="9" max="9" width="13.5546875" style="31" customWidth="1"/>
    <col min="10" max="10" width="14.5546875" style="31" bestFit="1" customWidth="1"/>
    <col min="11" max="11" width="9.109375" style="31" bestFit="1" customWidth="1"/>
    <col min="12" max="12" width="17.109375" style="31" bestFit="1" customWidth="1"/>
    <col min="13" max="13" width="17.44140625" style="31" bestFit="1" customWidth="1"/>
    <col min="14" max="14" width="8.109375" style="31" bestFit="1" customWidth="1"/>
    <col min="15" max="15" width="49.5546875" style="31" bestFit="1" customWidth="1"/>
    <col min="16" max="16" width="15.5546875" style="31" bestFit="1" customWidth="1"/>
    <col min="17" max="17" width="9.5546875" style="31" bestFit="1" customWidth="1"/>
    <col min="18" max="18" width="49.5546875" style="31" bestFit="1" customWidth="1"/>
    <col min="19" max="19" width="14.5546875" style="31" bestFit="1" customWidth="1"/>
    <col min="20" max="20" width="9.109375" style="31" bestFit="1" customWidth="1"/>
    <col min="21" max="21" width="17.109375" style="31" bestFit="1" customWidth="1"/>
    <col min="22" max="22" width="17.44140625" style="31" bestFit="1" customWidth="1"/>
    <col min="23" max="23" width="8.109375" style="31" bestFit="1" customWidth="1"/>
    <col min="24" max="24" width="15.5546875" style="31" bestFit="1" customWidth="1"/>
    <col min="25" max="25" width="9.5546875" style="31" bestFit="1" customWidth="1"/>
    <col min="26" max="26" width="18.44140625" style="31" bestFit="1" customWidth="1"/>
    <col min="27" max="27" width="49.5546875" style="31" bestFit="1" customWidth="1"/>
    <col min="28" max="28" width="14.5546875" style="31" bestFit="1" customWidth="1"/>
    <col min="29" max="29" width="9.109375" style="31" bestFit="1" customWidth="1"/>
    <col min="30" max="30" width="17.109375" style="31" bestFit="1" customWidth="1"/>
    <col min="31" max="31" width="17.44140625" style="31" bestFit="1" customWidth="1"/>
    <col min="32" max="32" width="8.109375" style="31" bestFit="1" customWidth="1"/>
    <col min="33" max="33" width="11.44140625" style="31" bestFit="1" customWidth="1"/>
    <col min="34" max="34" width="21.44140625" style="31" bestFit="1" customWidth="1"/>
    <col min="35" max="35" width="20.88671875" style="31" bestFit="1" customWidth="1"/>
    <col min="36" max="36" width="49.5546875" style="31" bestFit="1" customWidth="1"/>
    <col min="37" max="37" width="14.5546875" style="31" bestFit="1" customWidth="1"/>
    <col min="38" max="38" width="9.109375" style="31" bestFit="1" customWidth="1"/>
    <col min="39" max="39" width="17.109375" style="31" bestFit="1" customWidth="1"/>
    <col min="40" max="40" width="17.44140625" style="31" bestFit="1" customWidth="1"/>
    <col min="41" max="41" width="8.109375" style="31" bestFit="1" customWidth="1"/>
    <col min="42" max="16384" width="8.5546875" style="31"/>
  </cols>
  <sheetData>
    <row r="1" spans="1:8" s="32" customFormat="1" ht="35.1" customHeight="1" x14ac:dyDescent="0.25">
      <c r="A1" s="34"/>
      <c r="B1" s="32" t="str">
        <f ca="1">MID(CELL("filename",A1),FIND("]",CELL("filename",A1))+ 1,255)</f>
        <v>Figure (6)</v>
      </c>
      <c r="C1" s="32" t="s">
        <v>278</v>
      </c>
    </row>
    <row r="2" spans="1:8" x14ac:dyDescent="0.35">
      <c r="B2" s="35"/>
      <c r="C2" s="35"/>
      <c r="D2" s="41"/>
      <c r="E2" s="41"/>
      <c r="F2" s="41"/>
      <c r="G2" s="41"/>
    </row>
    <row r="3" spans="1:8" x14ac:dyDescent="0.35">
      <c r="C3" s="41"/>
      <c r="D3" s="41"/>
      <c r="E3" s="41"/>
      <c r="F3" s="41"/>
      <c r="G3" s="41"/>
    </row>
    <row r="4" spans="1:8" x14ac:dyDescent="0.35">
      <c r="B4" s="41"/>
      <c r="C4" s="41"/>
      <c r="D4" s="41"/>
      <c r="E4" s="41"/>
      <c r="F4" s="41"/>
      <c r="G4" s="41"/>
    </row>
    <row r="5" spans="1:8" ht="45" x14ac:dyDescent="0.35">
      <c r="B5" s="51"/>
      <c r="C5" s="52" t="s">
        <v>74</v>
      </c>
      <c r="D5" s="52" t="s">
        <v>75</v>
      </c>
      <c r="E5" s="52" t="s">
        <v>76</v>
      </c>
      <c r="F5" s="52" t="s">
        <v>94</v>
      </c>
      <c r="G5" s="52" t="s">
        <v>69</v>
      </c>
      <c r="H5" s="52" t="s">
        <v>77</v>
      </c>
    </row>
    <row r="6" spans="1:8" x14ac:dyDescent="0.35">
      <c r="B6" s="53">
        <v>2015</v>
      </c>
      <c r="C6" s="44">
        <v>0.47332725146167848</v>
      </c>
      <c r="D6" s="44">
        <v>0.24371451229967328</v>
      </c>
      <c r="E6" s="44">
        <v>1.9584262300001234E-2</v>
      </c>
      <c r="F6" s="44">
        <v>0.13336433925624791</v>
      </c>
      <c r="G6" s="44">
        <v>4.0230012790703852E-2</v>
      </c>
      <c r="H6" s="44">
        <v>8.9779594810278376E-2</v>
      </c>
    </row>
    <row r="7" spans="1:8" x14ac:dyDescent="0.35">
      <c r="B7" s="53">
        <v>2016</v>
      </c>
      <c r="C7" s="44">
        <v>0.49891543823938145</v>
      </c>
      <c r="D7" s="44">
        <v>0.23438425910401442</v>
      </c>
      <c r="E7" s="44">
        <v>3.4815537995425833E-2</v>
      </c>
      <c r="F7" s="44">
        <v>0.13822706208846744</v>
      </c>
      <c r="G7" s="44">
        <v>2.4771454090289666E-2</v>
      </c>
      <c r="H7" s="44">
        <v>6.888624848242117E-2</v>
      </c>
    </row>
    <row r="8" spans="1:8" x14ac:dyDescent="0.35">
      <c r="B8" s="53">
        <v>2017</v>
      </c>
      <c r="C8" s="43">
        <v>0.55100000000000005</v>
      </c>
      <c r="D8" s="43">
        <v>0.20699999999999999</v>
      </c>
      <c r="E8" s="43">
        <v>3.5999999999999997E-2</v>
      </c>
      <c r="F8" s="43">
        <v>7.0999999999999994E-2</v>
      </c>
      <c r="G8" s="43">
        <v>5.2999999999999999E-2</v>
      </c>
      <c r="H8" s="43">
        <v>8.2000000000000003E-2</v>
      </c>
    </row>
    <row r="9" spans="1:8" x14ac:dyDescent="0.35">
      <c r="B9" s="53">
        <v>2018</v>
      </c>
      <c r="C9" s="43">
        <v>0.45294566285460691</v>
      </c>
      <c r="D9" s="43">
        <v>0.21416873045837143</v>
      </c>
      <c r="E9" s="43">
        <v>4.657985078063314E-2</v>
      </c>
      <c r="F9" s="43">
        <v>9.7135141203261138E-2</v>
      </c>
      <c r="G9" s="43">
        <v>5.1186151782059632E-2</v>
      </c>
      <c r="H9" s="43">
        <v>0.13798441104352993</v>
      </c>
    </row>
    <row r="10" spans="1:8" x14ac:dyDescent="0.35">
      <c r="B10" s="53">
        <v>2019</v>
      </c>
      <c r="C10" s="43">
        <v>0.48499999999999999</v>
      </c>
      <c r="D10" s="43">
        <v>0.221</v>
      </c>
      <c r="E10" s="43">
        <v>3.2000000000000001E-2</v>
      </c>
      <c r="F10" s="43">
        <v>8.5999999999999993E-2</v>
      </c>
      <c r="G10" s="43">
        <v>1.4E-2</v>
      </c>
      <c r="H10" s="43">
        <v>0.16300000000000001</v>
      </c>
    </row>
    <row r="11" spans="1:8" x14ac:dyDescent="0.35">
      <c r="B11" s="53">
        <v>2020</v>
      </c>
      <c r="C11" s="43">
        <v>0.60143390525643503</v>
      </c>
      <c r="D11" s="43">
        <v>0.1723272385282158</v>
      </c>
      <c r="E11" s="43">
        <v>1.8038824261617434E-2</v>
      </c>
      <c r="F11" s="43">
        <v>5.9356975839291358E-2</v>
      </c>
      <c r="G11" s="43">
        <v>2.9755082024268197E-2</v>
      </c>
      <c r="H11" s="43">
        <v>0.11908805317247258</v>
      </c>
    </row>
    <row r="12" spans="1:8" x14ac:dyDescent="0.35">
      <c r="B12" s="53">
        <v>2021</v>
      </c>
      <c r="C12" s="43">
        <v>0.56115947954847611</v>
      </c>
      <c r="D12" s="43">
        <v>0.18806838428242911</v>
      </c>
      <c r="E12" s="43">
        <v>5.5543524691323003E-2</v>
      </c>
      <c r="F12" s="43">
        <v>7.6404077047899588E-2</v>
      </c>
      <c r="G12" s="38">
        <v>7.7846721486112928E-3</v>
      </c>
      <c r="H12" s="38">
        <v>0.11103986228126078</v>
      </c>
    </row>
    <row r="13" spans="1:8" x14ac:dyDescent="0.35">
      <c r="B13" s="54"/>
      <c r="C13" s="54"/>
      <c r="D13" s="54"/>
      <c r="E13" s="54"/>
      <c r="F13" s="54"/>
      <c r="G13" s="54"/>
      <c r="H13" s="54"/>
    </row>
    <row r="14" spans="1:8" x14ac:dyDescent="0.35">
      <c r="B14" s="50"/>
      <c r="C14" s="41"/>
      <c r="D14" s="41"/>
      <c r="E14" s="41"/>
      <c r="F14" s="41"/>
      <c r="G14" s="41"/>
    </row>
    <row r="41" spans="2:2" x14ac:dyDescent="0.35">
      <c r="B41" s="31" t="s">
        <v>289</v>
      </c>
    </row>
    <row r="42" spans="2:2" x14ac:dyDescent="0.35">
      <c r="B42" s="31" t="s">
        <v>227</v>
      </c>
    </row>
  </sheetData>
  <hyperlinks>
    <hyperlink ref="B1" location="TableofContents!A1" display="TableofContents!A1" xr:uid="{19156AC4-3887-4305-B527-BCDD7FAA78E3}"/>
  </hyperlink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06626-5D8B-4054-8274-86AD6E30BF8E}">
  <sheetPr>
    <tabColor rgb="FF0033A0"/>
  </sheetPr>
  <dimension ref="A1:F42"/>
  <sheetViews>
    <sheetView showGridLines="0" zoomScale="70" zoomScaleNormal="70" workbookViewId="0">
      <selection activeCell="C1" sqref="C1"/>
    </sheetView>
  </sheetViews>
  <sheetFormatPr defaultColWidth="8.5546875" defaultRowHeight="15" x14ac:dyDescent="0.35"/>
  <cols>
    <col min="1" max="1" width="4.6640625" style="35" customWidth="1"/>
    <col min="2" max="2" width="49.5546875" style="31" bestFit="1" customWidth="1"/>
    <col min="3" max="3" width="17.5546875" style="31" customWidth="1"/>
    <col min="4" max="4" width="17.109375" style="31" customWidth="1"/>
    <col min="5" max="5" width="20.88671875" style="31" customWidth="1"/>
    <col min="6" max="6" width="22.44140625" style="31" customWidth="1"/>
    <col min="7" max="7" width="18.88671875" style="31" bestFit="1" customWidth="1"/>
    <col min="8" max="8" width="8.5546875" style="31"/>
    <col min="9" max="9" width="22.88671875" style="31" customWidth="1"/>
    <col min="10" max="10" width="17.88671875" style="31" customWidth="1"/>
    <col min="11" max="11" width="21.109375" style="31" customWidth="1"/>
    <col min="12" max="12" width="49.5546875" style="31" bestFit="1" customWidth="1"/>
    <col min="13" max="13" width="8.5546875" style="31"/>
    <col min="14" max="14" width="17.109375" style="31" bestFit="1" customWidth="1"/>
    <col min="15" max="15" width="17.44140625" style="31" bestFit="1" customWidth="1"/>
    <col min="16" max="17" width="8.5546875" style="31"/>
    <col min="18" max="18" width="17.88671875" style="31" customWidth="1"/>
    <col min="19" max="19" width="12.44140625" style="31" customWidth="1"/>
    <col min="20" max="20" width="14.44140625" style="31" customWidth="1"/>
    <col min="21" max="21" width="49.5546875" style="31" bestFit="1" customWidth="1"/>
    <col min="22" max="22" width="9.5546875" style="31" bestFit="1" customWidth="1"/>
    <col min="23" max="23" width="18.44140625" style="31" bestFit="1" customWidth="1"/>
    <col min="24" max="24" width="18.5546875" style="31" bestFit="1" customWidth="1"/>
    <col min="25" max="25" width="9.44140625" style="31" bestFit="1" customWidth="1"/>
    <col min="26" max="26" width="8.5546875" style="31"/>
    <col min="27" max="27" width="18.5546875" style="31" customWidth="1"/>
    <col min="28" max="28" width="8.5546875" style="31"/>
    <col min="29" max="29" width="17" style="31" customWidth="1"/>
    <col min="30" max="30" width="49.5546875" style="31" bestFit="1" customWidth="1"/>
    <col min="31" max="31" width="9.5546875" style="31" bestFit="1" customWidth="1"/>
    <col min="32" max="32" width="18.44140625" style="31" bestFit="1" customWidth="1"/>
    <col min="33" max="33" width="18.5546875" style="31" bestFit="1" customWidth="1"/>
    <col min="34" max="34" width="17.44140625" style="31" bestFit="1" customWidth="1"/>
    <col min="35" max="35" width="8.5546875" style="31"/>
    <col min="36" max="36" width="15.88671875" style="31" customWidth="1"/>
    <col min="37" max="37" width="8.5546875" style="31"/>
    <col min="38" max="38" width="17.88671875" style="31" customWidth="1"/>
    <col min="39" max="39" width="54" style="31" customWidth="1"/>
    <col min="40" max="40" width="22.88671875" style="31" customWidth="1"/>
    <col min="41" max="41" width="21.44140625" style="31" bestFit="1" customWidth="1"/>
    <col min="42" max="42" width="20.88671875" style="31" bestFit="1" customWidth="1"/>
    <col min="43" max="43" width="24.5546875" style="31" customWidth="1"/>
    <col min="44" max="44" width="18.44140625" style="31" customWidth="1"/>
    <col min="45" max="16384" width="8.5546875" style="31"/>
  </cols>
  <sheetData>
    <row r="1" spans="1:6" s="32" customFormat="1" ht="35.1" customHeight="1" x14ac:dyDescent="0.25">
      <c r="A1" s="34"/>
      <c r="B1" s="32" t="str">
        <f ca="1">MID(CELL("filename",A1),FIND("]",CELL("filename",A1))+ 1,255)</f>
        <v>Figure (7)</v>
      </c>
      <c r="C1" s="32" t="s">
        <v>280</v>
      </c>
    </row>
    <row r="2" spans="1:6" x14ac:dyDescent="0.35">
      <c r="B2" s="35"/>
      <c r="C2" s="35"/>
      <c r="D2" s="35"/>
      <c r="E2" s="41"/>
      <c r="F2" s="41"/>
    </row>
    <row r="3" spans="1:6" x14ac:dyDescent="0.35">
      <c r="B3" s="35"/>
      <c r="C3" s="35"/>
      <c r="D3" s="35"/>
      <c r="E3" s="41"/>
      <c r="F3" s="41"/>
    </row>
    <row r="4" spans="1:6" x14ac:dyDescent="0.35">
      <c r="C4" s="41"/>
      <c r="D4" s="41"/>
      <c r="E4" s="41"/>
      <c r="F4" s="41"/>
    </row>
    <row r="5" spans="1:6" x14ac:dyDescent="0.35">
      <c r="B5" s="36"/>
      <c r="C5" s="36" t="s">
        <v>50</v>
      </c>
      <c r="D5" s="36" t="s">
        <v>51</v>
      </c>
      <c r="E5" s="36" t="s">
        <v>54</v>
      </c>
      <c r="F5" s="36" t="s">
        <v>14</v>
      </c>
    </row>
    <row r="6" spans="1:6" x14ac:dyDescent="0.35">
      <c r="B6" s="42" t="s">
        <v>250</v>
      </c>
      <c r="C6" s="44">
        <v>0.60728400765821677</v>
      </c>
      <c r="D6" s="44">
        <v>0.44955053675749335</v>
      </c>
      <c r="E6" s="44">
        <v>0.62884590958226905</v>
      </c>
      <c r="F6" s="44">
        <v>0.65063476606411574</v>
      </c>
    </row>
    <row r="7" spans="1:6" x14ac:dyDescent="0.35">
      <c r="B7" s="42" t="s">
        <v>107</v>
      </c>
      <c r="C7" s="44">
        <v>0.20629124091012149</v>
      </c>
      <c r="D7" s="44">
        <v>0.24719889066858036</v>
      </c>
      <c r="E7" s="44">
        <v>0.14160908753399046</v>
      </c>
      <c r="F7" s="44">
        <v>0.12810919970156173</v>
      </c>
    </row>
    <row r="8" spans="1:6" x14ac:dyDescent="0.35">
      <c r="B8" s="42" t="s">
        <v>251</v>
      </c>
      <c r="C8" s="44">
        <v>3.8039222138024367E-2</v>
      </c>
      <c r="D8" s="44">
        <v>3.3266582231706844E-2</v>
      </c>
      <c r="E8" s="44">
        <v>5.6687751333832588E-2</v>
      </c>
      <c r="F8" s="44">
        <v>0.11970444046124051</v>
      </c>
    </row>
    <row r="9" spans="1:6" x14ac:dyDescent="0.35">
      <c r="B9" s="42" t="s">
        <v>252</v>
      </c>
      <c r="C9" s="44">
        <v>9.2232411380354179E-2</v>
      </c>
      <c r="D9" s="44">
        <v>9.1902336684045752E-2</v>
      </c>
      <c r="E9" s="44">
        <v>8.5147198860501844E-2</v>
      </c>
      <c r="F9" s="44">
        <v>0</v>
      </c>
    </row>
    <row r="10" spans="1:6" x14ac:dyDescent="0.35">
      <c r="A10" s="42"/>
      <c r="B10" s="42" t="s">
        <v>253</v>
      </c>
      <c r="C10" s="44">
        <v>0</v>
      </c>
      <c r="D10" s="44">
        <v>2.5135189008090658E-5</v>
      </c>
      <c r="E10" s="44">
        <v>0</v>
      </c>
      <c r="F10" s="44">
        <v>4.6967990991397646E-2</v>
      </c>
    </row>
    <row r="11" spans="1:6" x14ac:dyDescent="0.35">
      <c r="B11" s="42" t="s">
        <v>254</v>
      </c>
      <c r="C11" s="44">
        <v>5.6153117913283007E-2</v>
      </c>
      <c r="D11" s="44">
        <v>0.17805651846916559</v>
      </c>
      <c r="E11" s="44">
        <v>8.7710052689406071E-2</v>
      </c>
      <c r="F11" s="44">
        <v>5.4583602781684351E-2</v>
      </c>
    </row>
    <row r="12" spans="1:6" x14ac:dyDescent="0.35">
      <c r="B12" s="42" t="s">
        <v>248</v>
      </c>
      <c r="C12" s="57">
        <v>34.313890393791539</v>
      </c>
      <c r="D12" s="57">
        <v>72.976371171274423</v>
      </c>
      <c r="E12" s="57">
        <v>89.584003827346365</v>
      </c>
      <c r="F12" s="57">
        <v>56.326804598313124</v>
      </c>
    </row>
    <row r="13" spans="1:6" x14ac:dyDescent="0.35">
      <c r="B13" s="42" t="s">
        <v>249</v>
      </c>
      <c r="C13" s="57">
        <v>26.432883997580724</v>
      </c>
      <c r="D13" s="57">
        <v>66.720296321836514</v>
      </c>
      <c r="E13" s="57">
        <v>52.975858960439744</v>
      </c>
      <c r="F13" s="57">
        <v>29.272344785807729</v>
      </c>
    </row>
    <row r="14" spans="1:6" x14ac:dyDescent="0.35">
      <c r="B14" s="45"/>
      <c r="C14" s="56"/>
      <c r="D14" s="56"/>
      <c r="E14" s="56"/>
      <c r="F14" s="56"/>
    </row>
    <row r="15" spans="1:6" x14ac:dyDescent="0.35">
      <c r="B15" s="41"/>
      <c r="C15" s="41"/>
      <c r="D15" s="41"/>
      <c r="E15" s="41"/>
      <c r="F15" s="41"/>
    </row>
    <row r="42" spans="2:2" x14ac:dyDescent="0.35">
      <c r="B42" s="31" t="s">
        <v>227</v>
      </c>
    </row>
  </sheetData>
  <hyperlinks>
    <hyperlink ref="B1" location="TableofContents!A1" display="TableofContents!A1" xr:uid="{29259E9F-B9B4-4346-BA4E-569BA4CF05C9}"/>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7BB5-10BC-438A-B550-D4D3BD10E173}">
  <sheetPr>
    <tabColor rgb="FF0033A0"/>
  </sheetPr>
  <dimension ref="A1:J44"/>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4.44140625" style="31" bestFit="1" customWidth="1"/>
    <col min="3" max="3" width="28.44140625" style="31" customWidth="1"/>
    <col min="4" max="4" width="24.44140625" style="31" bestFit="1" customWidth="1"/>
    <col min="5" max="5" width="26.44140625" style="31" bestFit="1" customWidth="1"/>
    <col min="6" max="6" width="26.44140625" style="31" customWidth="1"/>
    <col min="7" max="7" width="27.5546875" style="31" bestFit="1" customWidth="1"/>
    <col min="8" max="8" width="19.5546875" style="31" customWidth="1"/>
    <col min="9" max="9" width="17.44140625" style="31" bestFit="1" customWidth="1"/>
    <col min="10" max="10" width="17.44140625" style="31" customWidth="1"/>
    <col min="11" max="11" width="17.109375" style="31" bestFit="1" customWidth="1"/>
    <col min="12" max="12" width="17.44140625" style="31" bestFit="1" customWidth="1"/>
    <col min="13" max="13" width="8.109375" style="31" bestFit="1" customWidth="1"/>
    <col min="14" max="14" width="49.5546875" style="31" bestFit="1" customWidth="1"/>
    <col min="15" max="15" width="15.5546875" style="31" bestFit="1" customWidth="1"/>
    <col min="16" max="16" width="9.5546875" style="31" bestFit="1" customWidth="1"/>
    <col min="17" max="17" width="49.5546875" style="31" bestFit="1" customWidth="1"/>
    <col min="18" max="18" width="14.5546875" style="31" bestFit="1" customWidth="1"/>
    <col min="19" max="19" width="9.109375" style="31" bestFit="1" customWidth="1"/>
    <col min="20" max="20" width="17.109375" style="31" bestFit="1" customWidth="1"/>
    <col min="21" max="21" width="17.44140625" style="31" bestFit="1" customWidth="1"/>
    <col min="22" max="22" width="8.109375" style="31" bestFit="1" customWidth="1"/>
    <col min="23" max="23" width="15.5546875" style="31" bestFit="1" customWidth="1"/>
    <col min="24" max="24" width="9.5546875" style="31" bestFit="1" customWidth="1"/>
    <col min="25" max="25" width="18.44140625" style="31" bestFit="1" customWidth="1"/>
    <col min="26" max="26" width="49.5546875" style="31" bestFit="1" customWidth="1"/>
    <col min="27" max="27" width="14.5546875" style="31" bestFit="1" customWidth="1"/>
    <col min="28" max="28" width="9.109375" style="31" bestFit="1" customWidth="1"/>
    <col min="29" max="29" width="17.109375" style="31" bestFit="1" customWidth="1"/>
    <col min="30" max="30" width="17.44140625" style="31" bestFit="1" customWidth="1"/>
    <col min="31" max="31" width="8.109375" style="31" bestFit="1" customWidth="1"/>
    <col min="32" max="32" width="11.44140625" style="31" bestFit="1" customWidth="1"/>
    <col min="33" max="33" width="21.44140625" style="31" bestFit="1" customWidth="1"/>
    <col min="34" max="34" width="20.88671875" style="31" bestFit="1" customWidth="1"/>
    <col min="35" max="35" width="49.5546875" style="31" bestFit="1" customWidth="1"/>
    <col min="36" max="36" width="14.5546875" style="31" bestFit="1" customWidth="1"/>
    <col min="37" max="37" width="9.109375" style="31" bestFit="1" customWidth="1"/>
    <col min="38" max="38" width="17.109375" style="31" bestFit="1" customWidth="1"/>
    <col min="39" max="39" width="17.44140625" style="31" bestFit="1" customWidth="1"/>
    <col min="40" max="40" width="8.109375" style="31" bestFit="1" customWidth="1"/>
    <col min="41" max="16384" width="8.5546875" style="31"/>
  </cols>
  <sheetData>
    <row r="1" spans="1:10" s="32" customFormat="1" ht="35.1" customHeight="1" x14ac:dyDescent="0.25">
      <c r="A1" s="34"/>
      <c r="B1" s="32" t="str">
        <f ca="1">MID(CELL("filename",A1),FIND("]",CELL("filename",A1))+ 1,255)</f>
        <v>Figure (8)</v>
      </c>
      <c r="C1" s="32" t="s">
        <v>281</v>
      </c>
    </row>
    <row r="4" spans="1:10" x14ac:dyDescent="0.35">
      <c r="B4" s="50"/>
    </row>
    <row r="5" spans="1:10" x14ac:dyDescent="0.35">
      <c r="B5" s="36"/>
      <c r="C5" s="37" t="s">
        <v>66</v>
      </c>
      <c r="D5" s="37" t="s">
        <v>67</v>
      </c>
      <c r="E5" s="37" t="s">
        <v>78</v>
      </c>
      <c r="F5" s="37" t="s">
        <v>68</v>
      </c>
      <c r="G5" s="37" t="s">
        <v>131</v>
      </c>
      <c r="H5" s="37" t="s">
        <v>69</v>
      </c>
      <c r="I5" s="37" t="s">
        <v>132</v>
      </c>
      <c r="J5" s="37" t="s">
        <v>29</v>
      </c>
    </row>
    <row r="6" spans="1:10" x14ac:dyDescent="0.35">
      <c r="B6" s="42">
        <v>2015</v>
      </c>
      <c r="C6" s="58">
        <v>0.49204446665250162</v>
      </c>
      <c r="D6" s="58">
        <v>0.15543659239450736</v>
      </c>
      <c r="E6" s="58">
        <v>0.11503046566479327</v>
      </c>
      <c r="F6" s="58">
        <v>3.5653187244715098E-2</v>
      </c>
      <c r="G6" s="58">
        <v>1.6001058130163733E-2</v>
      </c>
      <c r="H6" s="58">
        <v>2.6227211881702687E-2</v>
      </c>
      <c r="I6" s="58">
        <v>2.7702951947031637E-2</v>
      </c>
      <c r="J6" s="58">
        <v>0.13190406608458466</v>
      </c>
    </row>
    <row r="7" spans="1:10" x14ac:dyDescent="0.35">
      <c r="B7" s="42">
        <v>2016</v>
      </c>
      <c r="C7" s="58">
        <v>0.4706786083452475</v>
      </c>
      <c r="D7" s="58">
        <v>0.17287035590415037</v>
      </c>
      <c r="E7" s="58">
        <v>8.9338191015752466E-2</v>
      </c>
      <c r="F7" s="58">
        <v>3.2202143487244074E-2</v>
      </c>
      <c r="G7" s="58">
        <v>1.657367577218917E-2</v>
      </c>
      <c r="H7" s="58">
        <v>2.988688955512998E-2</v>
      </c>
      <c r="I7" s="58">
        <v>2.9687621663753511E-2</v>
      </c>
      <c r="J7" s="58">
        <v>0.15876251425653312</v>
      </c>
    </row>
    <row r="8" spans="1:10" x14ac:dyDescent="0.35">
      <c r="B8" s="42">
        <v>2017</v>
      </c>
      <c r="C8" s="58">
        <v>0.45431472081218266</v>
      </c>
      <c r="D8" s="58">
        <v>0.16751269035532992</v>
      </c>
      <c r="E8" s="58">
        <v>4.9492385786802019E-2</v>
      </c>
      <c r="F8" s="58">
        <v>6.0913705583756333E-2</v>
      </c>
      <c r="G8" s="58">
        <v>1.9035532994923852E-2</v>
      </c>
      <c r="H8" s="58">
        <v>5.0761421319796947E-2</v>
      </c>
      <c r="I8" s="58">
        <v>5.2030456852791868E-2</v>
      </c>
      <c r="J8" s="58">
        <v>0.14593908629441624</v>
      </c>
    </row>
    <row r="9" spans="1:10" x14ac:dyDescent="0.35">
      <c r="B9" s="42">
        <v>2018</v>
      </c>
      <c r="C9" s="58">
        <v>0.39093881212150866</v>
      </c>
      <c r="D9" s="58">
        <v>0.27413322551129787</v>
      </c>
      <c r="E9" s="58">
        <v>6.2645220769675811E-2</v>
      </c>
      <c r="F9" s="58">
        <v>4.9620234745032826E-2</v>
      </c>
      <c r="G9" s="58">
        <v>1.6915613361355112E-2</v>
      </c>
      <c r="H9" s="58">
        <v>3.7059210454987501E-2</v>
      </c>
      <c r="I9" s="58">
        <v>3.3927705359804917E-2</v>
      </c>
      <c r="J9" s="58">
        <v>0.13475997767633727</v>
      </c>
    </row>
    <row r="10" spans="1:10" x14ac:dyDescent="0.35">
      <c r="B10" s="42">
        <v>2019</v>
      </c>
      <c r="C10" s="59">
        <v>0.35866983372921607</v>
      </c>
      <c r="D10" s="59">
        <v>0.26722090261282655</v>
      </c>
      <c r="E10" s="59">
        <v>6.8883610451306407E-2</v>
      </c>
      <c r="F10" s="59">
        <v>2.4940617577197146E-2</v>
      </c>
      <c r="G10" s="59">
        <v>1.7814726840855104E-2</v>
      </c>
      <c r="H10" s="59">
        <v>4.7505938242280277E-2</v>
      </c>
      <c r="I10" s="59">
        <v>4.1567695961995242E-2</v>
      </c>
      <c r="J10" s="59">
        <v>0.17339667458432298</v>
      </c>
    </row>
    <row r="11" spans="1:10" x14ac:dyDescent="0.35">
      <c r="B11" s="42">
        <v>2020</v>
      </c>
      <c r="C11" s="59">
        <v>0.3540558598785491</v>
      </c>
      <c r="D11" s="59">
        <v>0.27711858669327677</v>
      </c>
      <c r="E11" s="59">
        <v>8.2281168840897909E-2</v>
      </c>
      <c r="F11" s="59">
        <v>1.5621278417629107E-2</v>
      </c>
      <c r="G11" s="59">
        <v>1.9065583037891784E-2</v>
      </c>
      <c r="H11" s="59">
        <v>2.0425097930578826E-2</v>
      </c>
      <c r="I11" s="59">
        <v>3.5515051151679959E-2</v>
      </c>
      <c r="J11" s="59">
        <v>0.1959173740494968</v>
      </c>
    </row>
    <row r="12" spans="1:10" x14ac:dyDescent="0.35">
      <c r="B12" s="60">
        <v>2021</v>
      </c>
      <c r="C12" s="61">
        <v>0.38560244708108282</v>
      </c>
      <c r="D12" s="61">
        <v>0.18887378125264417</v>
      </c>
      <c r="E12" s="61">
        <v>8.8656138322712089E-2</v>
      </c>
      <c r="F12" s="61">
        <v>2.177165467361606E-2</v>
      </c>
      <c r="G12" s="61">
        <v>2.188457593199216E-2</v>
      </c>
      <c r="H12" s="61">
        <v>4.5918991338582897E-2</v>
      </c>
      <c r="I12" s="61">
        <v>5.9646995143119899E-2</v>
      </c>
      <c r="J12" s="61">
        <v>0.18764541625624992</v>
      </c>
    </row>
    <row r="13" spans="1:10" x14ac:dyDescent="0.35">
      <c r="B13" s="45"/>
      <c r="C13" s="45"/>
      <c r="D13" s="45"/>
      <c r="E13" s="45"/>
      <c r="F13" s="45"/>
      <c r="G13" s="45"/>
      <c r="H13" s="45"/>
      <c r="I13" s="45"/>
      <c r="J13" s="45"/>
    </row>
    <row r="44" spans="3:3" x14ac:dyDescent="0.35">
      <c r="C44" s="31" t="s">
        <v>227</v>
      </c>
    </row>
  </sheetData>
  <hyperlinks>
    <hyperlink ref="B1" location="TableofContents!A1" display="TableofContents!A1" xr:uid="{B9AECABA-F504-4DE3-8D48-052B9FE15D6F}"/>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5AD14-48A5-45FF-8360-0BD50562EA03}">
  <sheetPr>
    <tabColor rgb="FF0033A0"/>
  </sheetPr>
  <dimension ref="A1:I37"/>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6.109375" style="31" customWidth="1"/>
    <col min="3" max="3" width="10.109375" style="31" customWidth="1"/>
    <col min="4" max="7" width="6.33203125" style="31" bestFit="1" customWidth="1"/>
    <col min="8" max="8" width="6.6640625" style="31" bestFit="1" customWidth="1"/>
    <col min="9" max="9" width="6.33203125" style="31" bestFit="1" customWidth="1"/>
    <col min="10" max="16384" width="8.5546875" style="31"/>
  </cols>
  <sheetData>
    <row r="1" spans="1:9" s="32" customFormat="1" ht="35.1" customHeight="1" x14ac:dyDescent="0.25">
      <c r="A1" s="34"/>
      <c r="B1" s="32" t="str">
        <f ca="1">MID(CELL("filename",A1),FIND("]",CELL("filename",A1))+ 1,255)</f>
        <v>Figure (9)</v>
      </c>
      <c r="C1" s="32" t="s">
        <v>282</v>
      </c>
    </row>
    <row r="4" spans="1:9" x14ac:dyDescent="0.35">
      <c r="B4" s="50"/>
      <c r="F4" s="41"/>
    </row>
    <row r="5" spans="1:9" x14ac:dyDescent="0.35">
      <c r="B5" s="36" t="s">
        <v>49</v>
      </c>
      <c r="C5" s="52">
        <v>2015</v>
      </c>
      <c r="D5" s="52">
        <v>2016</v>
      </c>
      <c r="E5" s="52">
        <v>2017</v>
      </c>
      <c r="F5" s="52">
        <v>2018</v>
      </c>
      <c r="G5" s="52">
        <v>2019</v>
      </c>
      <c r="H5" s="52">
        <v>2020</v>
      </c>
      <c r="I5" s="52">
        <v>2021</v>
      </c>
    </row>
    <row r="6" spans="1:9" x14ac:dyDescent="0.35">
      <c r="B6" s="39" t="s">
        <v>50</v>
      </c>
      <c r="C6" s="48">
        <v>19.035705646826962</v>
      </c>
      <c r="D6" s="48">
        <v>17.604858023099997</v>
      </c>
      <c r="E6" s="48">
        <v>25.291483348871996</v>
      </c>
      <c r="F6" s="62">
        <v>29.471789056857883</v>
      </c>
      <c r="G6" s="63">
        <v>38.700000000000003</v>
      </c>
      <c r="H6" s="62">
        <v>29.139442870248669</v>
      </c>
      <c r="I6" s="62">
        <v>45.62500135367597</v>
      </c>
    </row>
    <row r="7" spans="1:9" x14ac:dyDescent="0.35">
      <c r="B7" s="39" t="s">
        <v>51</v>
      </c>
      <c r="C7" s="48">
        <v>60.133540789700014</v>
      </c>
      <c r="D7" s="48">
        <v>50.123045464770001</v>
      </c>
      <c r="E7" s="48">
        <v>61.97890920063498</v>
      </c>
      <c r="F7" s="62">
        <v>58.405555010785044</v>
      </c>
      <c r="G7" s="63">
        <v>71.599999999999994</v>
      </c>
      <c r="H7" s="62">
        <v>45.583837031967434</v>
      </c>
      <c r="I7" s="62">
        <v>72.515439756912656</v>
      </c>
    </row>
    <row r="8" spans="1:9" x14ac:dyDescent="0.35">
      <c r="B8" s="39" t="s">
        <v>54</v>
      </c>
      <c r="C8" s="48">
        <v>44.411832928400003</v>
      </c>
      <c r="D8" s="48">
        <v>54.108685444270002</v>
      </c>
      <c r="E8" s="48">
        <v>34.219825665409992</v>
      </c>
      <c r="F8" s="62">
        <v>52.744348322865413</v>
      </c>
      <c r="G8" s="63">
        <v>50.2</v>
      </c>
      <c r="H8" s="62">
        <v>20.893916499892786</v>
      </c>
      <c r="I8" s="62">
        <v>58.174719044379529</v>
      </c>
    </row>
    <row r="9" spans="1:9" x14ac:dyDescent="0.35">
      <c r="B9" s="39" t="s">
        <v>63</v>
      </c>
      <c r="C9" s="48">
        <v>0</v>
      </c>
      <c r="D9" s="48">
        <v>0</v>
      </c>
      <c r="E9" s="48">
        <v>0.63329196274999999</v>
      </c>
      <c r="F9" s="62">
        <v>0.22342925510338302</v>
      </c>
      <c r="G9" s="63">
        <v>0.3</v>
      </c>
      <c r="H9" s="62">
        <v>7.1324707294189993E-2</v>
      </c>
      <c r="I9" s="62">
        <v>0.56994956741857661</v>
      </c>
    </row>
    <row r="10" spans="1:9" x14ac:dyDescent="0.35">
      <c r="B10" s="39" t="s">
        <v>52</v>
      </c>
      <c r="C10" s="48">
        <v>0</v>
      </c>
      <c r="D10" s="48">
        <v>0</v>
      </c>
      <c r="E10" s="48">
        <v>0.72724759693000007</v>
      </c>
      <c r="F10" s="62">
        <v>0.66880141620199407</v>
      </c>
      <c r="G10" s="63">
        <v>0.1</v>
      </c>
      <c r="H10" s="62">
        <v>8.1541286290000001E-2</v>
      </c>
      <c r="I10" s="62">
        <v>0.93365455930642594</v>
      </c>
    </row>
    <row r="11" spans="1:9" x14ac:dyDescent="0.35">
      <c r="B11" s="39" t="s">
        <v>64</v>
      </c>
      <c r="C11" s="48">
        <v>0</v>
      </c>
      <c r="D11" s="48">
        <v>0</v>
      </c>
      <c r="E11" s="48">
        <v>29.448478433350019</v>
      </c>
      <c r="F11" s="62">
        <v>13.281303327891635</v>
      </c>
      <c r="G11" s="63">
        <v>35.5</v>
      </c>
      <c r="H11" s="62">
        <v>27.134069824034555</v>
      </c>
      <c r="I11" s="62">
        <v>75.7993401361081</v>
      </c>
    </row>
    <row r="12" spans="1:9" x14ac:dyDescent="0.35">
      <c r="B12" s="45"/>
      <c r="C12" s="64"/>
      <c r="D12" s="64"/>
      <c r="E12" s="64"/>
      <c r="F12" s="64"/>
      <c r="G12" s="65"/>
      <c r="H12" s="66"/>
      <c r="I12" s="66"/>
    </row>
    <row r="36" spans="2:2" x14ac:dyDescent="0.35">
      <c r="B36" s="31" t="s">
        <v>290</v>
      </c>
    </row>
    <row r="37" spans="2:2" x14ac:dyDescent="0.35">
      <c r="B37" s="31" t="s">
        <v>227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C4C02"/>
  </sheetPr>
  <dimension ref="B1:E9"/>
  <sheetViews>
    <sheetView showGridLines="0" zoomScale="70" zoomScaleNormal="70" workbookViewId="0"/>
  </sheetViews>
  <sheetFormatPr defaultColWidth="8.5546875" defaultRowHeight="15" customHeight="1" x14ac:dyDescent="0.25"/>
  <cols>
    <col min="1" max="1" width="3.5546875" customWidth="1"/>
    <col min="2" max="2" width="50.5546875" bestFit="1" customWidth="1"/>
    <col min="3" max="3" width="11.44140625" style="15" customWidth="1"/>
    <col min="4" max="4" width="9.44140625" customWidth="1"/>
    <col min="5" max="5" width="127.5546875" customWidth="1"/>
    <col min="6" max="6" width="15.44140625" bestFit="1" customWidth="1"/>
  </cols>
  <sheetData>
    <row r="1" spans="2:5" s="1" customFormat="1" ht="35.1" customHeight="1" x14ac:dyDescent="0.25">
      <c r="B1" s="2" t="str">
        <f ca="1">MID(CELL("filename",A1),FIND("]",CELL("filename",A1))+ 1,255)</f>
        <v>Frontpage</v>
      </c>
      <c r="C1" s="13"/>
    </row>
    <row r="5" spans="2:5" ht="15" customHeight="1" x14ac:dyDescent="0.25">
      <c r="B5" s="3" t="s">
        <v>4</v>
      </c>
      <c r="C5" s="14">
        <f ca="1">TODAY()</f>
        <v>44673</v>
      </c>
      <c r="D5" s="8"/>
      <c r="E5" s="19"/>
    </row>
    <row r="6" spans="2:5" ht="15" customHeight="1" x14ac:dyDescent="0.25">
      <c r="B6" s="3" t="s">
        <v>5</v>
      </c>
      <c r="D6" s="19"/>
      <c r="E6" s="19"/>
    </row>
    <row r="7" spans="2:5" ht="15" customHeight="1" x14ac:dyDescent="0.25">
      <c r="B7" s="3" t="s">
        <v>6</v>
      </c>
      <c r="C7" s="15" t="s">
        <v>148</v>
      </c>
      <c r="D7" s="19"/>
      <c r="E7" s="19"/>
    </row>
    <row r="8" spans="2:5" ht="15" customHeight="1" x14ac:dyDescent="0.25">
      <c r="B8" s="3" t="s">
        <v>8</v>
      </c>
      <c r="C8" s="15" t="s">
        <v>224</v>
      </c>
      <c r="D8" s="19"/>
      <c r="E8" s="19"/>
    </row>
    <row r="9" spans="2:5" ht="15" customHeight="1" x14ac:dyDescent="0.25">
      <c r="B9" s="3" t="s">
        <v>9</v>
      </c>
      <c r="C9" s="15" t="s">
        <v>10</v>
      </c>
      <c r="D9" s="19"/>
      <c r="E9" s="1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405BF76-380B-41AD-BE9D-0A629789CBE9}">
          <x14:formula1>
            <xm:f>ContactDetails!$B$7:$B$12</xm:f>
          </x14:formula1>
          <xm:sqref>C7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AA89-92E2-4A50-BBE4-4B5CC2DE9D49}">
  <sheetPr>
    <tabColor rgb="FF59CBE8"/>
  </sheetPr>
  <dimension ref="B1:I49"/>
  <sheetViews>
    <sheetView showGridLines="0" zoomScale="70" zoomScaleNormal="70" workbookViewId="0">
      <selection activeCell="C1" sqref="C1"/>
    </sheetView>
  </sheetViews>
  <sheetFormatPr defaultColWidth="8.5546875" defaultRowHeight="15" x14ac:dyDescent="0.35"/>
  <cols>
    <col min="1" max="1" width="4.21875" style="31" customWidth="1"/>
    <col min="2" max="2" width="39.5546875" style="31" customWidth="1"/>
    <col min="3" max="3" width="18.44140625" style="31" customWidth="1"/>
    <col min="4" max="4" width="14.109375" style="31" customWidth="1"/>
    <col min="5" max="5" width="17.88671875" style="31" customWidth="1"/>
    <col min="6" max="6" width="17.109375" style="31" customWidth="1"/>
    <col min="7" max="7" width="18.5546875" style="31" customWidth="1"/>
    <col min="8" max="8" width="17.44140625" style="31" bestFit="1" customWidth="1"/>
    <col min="9" max="9" width="15.5546875" style="31" customWidth="1"/>
    <col min="10" max="11" width="14.109375" style="31" customWidth="1"/>
    <col min="12" max="12" width="14.5546875" style="31" bestFit="1" customWidth="1"/>
    <col min="13" max="13" width="9.109375" style="31" bestFit="1" customWidth="1"/>
    <col min="14" max="14" width="17.109375" style="31" customWidth="1"/>
    <col min="15" max="15" width="17.44140625" style="31" customWidth="1"/>
    <col min="16" max="16" width="8.109375" style="31" customWidth="1"/>
    <col min="17" max="17" width="26.88671875" style="31" customWidth="1"/>
    <col min="18" max="18" width="15.5546875" style="31" customWidth="1"/>
    <col min="19" max="19" width="9.5546875" style="31" bestFit="1" customWidth="1"/>
    <col min="20" max="20" width="17" style="31" customWidth="1"/>
    <col min="21" max="21" width="14.5546875" style="31" bestFit="1" customWidth="1"/>
    <col min="22" max="22" width="9.109375" style="31" bestFit="1" customWidth="1"/>
    <col min="23" max="23" width="17.109375" style="31" bestFit="1" customWidth="1"/>
    <col min="24" max="24" width="17.44140625" style="31" bestFit="1" customWidth="1"/>
    <col min="25" max="25" width="15.5546875" style="31" bestFit="1" customWidth="1"/>
    <col min="26" max="26" width="9.5546875" style="31" bestFit="1" customWidth="1"/>
    <col min="27" max="27" width="18.44140625" style="31" bestFit="1" customWidth="1"/>
    <col min="28" max="28" width="49.5546875" style="31" bestFit="1" customWidth="1"/>
    <col min="29" max="29" width="14.5546875" style="31" bestFit="1" customWidth="1"/>
    <col min="30" max="30" width="9.109375" style="31" bestFit="1" customWidth="1"/>
    <col min="31" max="31" width="17.109375" style="31" bestFit="1" customWidth="1"/>
    <col min="32" max="32" width="17.44140625" style="31" bestFit="1" customWidth="1"/>
    <col min="33" max="33" width="8.109375" style="31" bestFit="1" customWidth="1"/>
    <col min="34" max="34" width="11.44140625" style="31" bestFit="1" customWidth="1"/>
    <col min="35" max="35" width="21.44140625" style="31" bestFit="1" customWidth="1"/>
    <col min="36" max="36" width="20.88671875" style="31" bestFit="1" customWidth="1"/>
    <col min="37" max="37" width="49.5546875" style="31" bestFit="1" customWidth="1"/>
    <col min="38" max="38" width="14.5546875" style="31" bestFit="1" customWidth="1"/>
    <col min="39" max="39" width="9.109375" style="31" bestFit="1" customWidth="1"/>
    <col min="40" max="40" width="17.109375" style="31" bestFit="1" customWidth="1"/>
    <col min="41" max="41" width="17.44140625" style="31" bestFit="1" customWidth="1"/>
    <col min="42" max="42" width="8.109375" style="31" bestFit="1" customWidth="1"/>
    <col min="43" max="16384" width="8.5546875" style="31"/>
  </cols>
  <sheetData>
    <row r="1" spans="2:9" s="32" customFormat="1" ht="35.1" customHeight="1" x14ac:dyDescent="0.25">
      <c r="B1" s="32" t="str">
        <f ca="1">MID(CELL("filename",A1),FIND("]",CELL("filename",A1))+ 1,255)</f>
        <v>Figure (10)</v>
      </c>
      <c r="C1" s="32" t="s">
        <v>199</v>
      </c>
    </row>
    <row r="5" spans="2:9" x14ac:dyDescent="0.35">
      <c r="B5" s="36"/>
      <c r="C5" s="37">
        <v>2015</v>
      </c>
      <c r="D5" s="37">
        <v>2016</v>
      </c>
      <c r="E5" s="37">
        <v>2017</v>
      </c>
      <c r="F5" s="37">
        <v>2018</v>
      </c>
      <c r="G5" s="37">
        <v>2019</v>
      </c>
      <c r="H5" s="37">
        <v>2020</v>
      </c>
      <c r="I5" s="37">
        <v>2021</v>
      </c>
    </row>
    <row r="6" spans="2:9" x14ac:dyDescent="0.35">
      <c r="B6" s="39" t="s">
        <v>256</v>
      </c>
      <c r="C6" s="43">
        <v>0.5339842458623788</v>
      </c>
      <c r="D6" s="43">
        <v>0.41944617309339</v>
      </c>
      <c r="E6" s="43">
        <v>0.42161339421613397</v>
      </c>
      <c r="F6" s="43">
        <v>0.5098849215666359</v>
      </c>
      <c r="G6" s="43">
        <v>0.21923937360178972</v>
      </c>
      <c r="H6" s="43">
        <v>0.11057940868709656</v>
      </c>
      <c r="I6" s="43">
        <v>0.43419376833903595</v>
      </c>
    </row>
    <row r="7" spans="2:9" x14ac:dyDescent="0.35">
      <c r="B7" s="39" t="s">
        <v>257</v>
      </c>
      <c r="C7" s="43">
        <v>4.9925868001796318E-2</v>
      </c>
      <c r="D7" s="43">
        <v>0.1252293499807984</v>
      </c>
      <c r="E7" s="43">
        <v>0.25114155251141551</v>
      </c>
      <c r="F7" s="43">
        <v>0.12406215236641271</v>
      </c>
      <c r="G7" s="43">
        <v>0.18791946308724833</v>
      </c>
      <c r="H7" s="43">
        <v>0.21222230031639944</v>
      </c>
      <c r="I7" s="43">
        <v>8.8040903331590772E-2</v>
      </c>
    </row>
    <row r="8" spans="2:9" x14ac:dyDescent="0.35">
      <c r="B8" s="39" t="s">
        <v>259</v>
      </c>
      <c r="C8" s="43">
        <v>0.10654887418898044</v>
      </c>
      <c r="D8" s="43">
        <v>0.11844514377897281</v>
      </c>
      <c r="E8" s="43">
        <v>8.2191780821917804E-2</v>
      </c>
      <c r="F8" s="43">
        <v>1.5924653468079752E-2</v>
      </c>
      <c r="G8" s="43">
        <v>6.7114093959731542E-3</v>
      </c>
      <c r="H8" s="43">
        <v>0</v>
      </c>
      <c r="I8" s="43">
        <v>0.18113460165948694</v>
      </c>
    </row>
    <row r="9" spans="2:9" x14ac:dyDescent="0.35">
      <c r="B9" s="39" t="s">
        <v>258</v>
      </c>
      <c r="C9" s="43">
        <v>6.1802548630894148E-2</v>
      </c>
      <c r="D9" s="43">
        <v>9.8148186905404874E-2</v>
      </c>
      <c r="E9" s="43">
        <v>6.6971080669710803E-2</v>
      </c>
      <c r="F9" s="43">
        <v>0.15312604307325645</v>
      </c>
      <c r="G9" s="43">
        <v>0.10514541387024608</v>
      </c>
      <c r="H9" s="43">
        <v>0.37944345803961971</v>
      </c>
      <c r="I9" s="43">
        <v>5.8761776286384744E-3</v>
      </c>
    </row>
    <row r="10" spans="2:9" x14ac:dyDescent="0.35">
      <c r="B10" s="39" t="s">
        <v>260</v>
      </c>
      <c r="C10" s="43">
        <v>3.7813899122691376E-2</v>
      </c>
      <c r="D10" s="43">
        <v>2.1685415867937548E-2</v>
      </c>
      <c r="E10" s="43">
        <v>1.3698630136986301E-2</v>
      </c>
      <c r="F10" s="43">
        <v>1.6829773359445879E-2</v>
      </c>
      <c r="G10" s="43">
        <v>1.3422818791946308E-2</v>
      </c>
      <c r="H10" s="43">
        <v>6.6831292725402294E-2</v>
      </c>
      <c r="I10" s="43">
        <v>2.6870676340667199E-2</v>
      </c>
    </row>
    <row r="11" spans="2:9" x14ac:dyDescent="0.35">
      <c r="B11" s="39" t="s">
        <v>253</v>
      </c>
      <c r="C11" s="43">
        <v>7.9602700290633516E-2</v>
      </c>
      <c r="D11" s="43">
        <v>0</v>
      </c>
      <c r="E11" s="43">
        <v>7.6103500761035003E-3</v>
      </c>
      <c r="F11" s="43">
        <v>0</v>
      </c>
      <c r="G11" s="43">
        <v>4.4742729306487695E-3</v>
      </c>
      <c r="H11" s="43">
        <v>0</v>
      </c>
      <c r="I11" s="43">
        <v>0</v>
      </c>
    </row>
    <row r="12" spans="2:9" x14ac:dyDescent="0.35">
      <c r="B12" s="39" t="s">
        <v>261</v>
      </c>
      <c r="C12" s="43">
        <v>6.723845302031424E-2</v>
      </c>
      <c r="D12" s="43">
        <v>6.8057377539539506E-3</v>
      </c>
      <c r="E12" s="43">
        <v>5.6316590563165903E-2</v>
      </c>
      <c r="F12" s="43">
        <v>3.9747814572701663E-2</v>
      </c>
      <c r="G12" s="43">
        <v>4.2505592841163307E-2</v>
      </c>
      <c r="H12" s="43">
        <v>9.8824015607248447E-2</v>
      </c>
      <c r="I12" s="43">
        <v>3.2290451823392012E-2</v>
      </c>
    </row>
    <row r="13" spans="2:9" x14ac:dyDescent="0.35">
      <c r="B13" s="39" t="s">
        <v>262</v>
      </c>
      <c r="C13" s="43">
        <v>6.308341088231105E-2</v>
      </c>
      <c r="D13" s="43">
        <v>0.21023999261954232</v>
      </c>
      <c r="E13" s="43">
        <v>0.1004566210045662</v>
      </c>
      <c r="F13" s="43">
        <v>0.14042464159346779</v>
      </c>
      <c r="G13" s="43">
        <v>0.42058165548098431</v>
      </c>
      <c r="H13" s="43">
        <v>0.13209952462423352</v>
      </c>
      <c r="I13" s="43">
        <v>0.23159342087718862</v>
      </c>
    </row>
    <row r="14" spans="2:9" x14ac:dyDescent="0.35">
      <c r="B14" s="39" t="s">
        <v>255</v>
      </c>
      <c r="C14" s="40">
        <v>8.4708392539200013</v>
      </c>
      <c r="D14" s="40">
        <v>11.322322369350001</v>
      </c>
      <c r="E14" s="40">
        <v>15.770236895588997</v>
      </c>
      <c r="F14" s="40">
        <v>10.57723306847403</v>
      </c>
      <c r="G14" s="40">
        <v>42.374531881246263</v>
      </c>
      <c r="H14" s="40">
        <v>21.312917485416229</v>
      </c>
      <c r="I14" s="40">
        <v>56.326804598313124</v>
      </c>
    </row>
    <row r="15" spans="2:9" x14ac:dyDescent="0.35">
      <c r="B15" s="46"/>
      <c r="C15" s="46"/>
      <c r="D15" s="46"/>
      <c r="E15" s="46"/>
      <c r="F15" s="46"/>
      <c r="G15" s="46"/>
      <c r="H15" s="46"/>
      <c r="I15" s="46"/>
    </row>
    <row r="48" spans="2:2" x14ac:dyDescent="0.35">
      <c r="B48" s="31" t="s">
        <v>291</v>
      </c>
    </row>
    <row r="49" spans="2:2" x14ac:dyDescent="0.35">
      <c r="B49" s="31" t="s">
        <v>227</v>
      </c>
    </row>
  </sheetData>
  <hyperlinks>
    <hyperlink ref="B1" location="TableofContents!A1" display="TableofContents!A1" xr:uid="{B12A6CF4-D047-4F15-8D67-F24C858679E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198F-D46E-4876-AF4F-4FFA2F92D583}">
  <sheetPr>
    <tabColor rgb="FF59CBE8"/>
  </sheetPr>
  <dimension ref="B1:H47"/>
  <sheetViews>
    <sheetView showGridLines="0" zoomScale="70" zoomScaleNormal="70" workbookViewId="0">
      <selection activeCell="C1" sqref="C1"/>
    </sheetView>
  </sheetViews>
  <sheetFormatPr defaultColWidth="8.5546875" defaultRowHeight="15" x14ac:dyDescent="0.35"/>
  <cols>
    <col min="1" max="1" width="5.21875" style="31" customWidth="1"/>
    <col min="2" max="2" width="17.109375" style="31" customWidth="1"/>
    <col min="3" max="3" width="36.33203125" style="31" customWidth="1"/>
    <col min="4" max="4" width="29.33203125" style="31" customWidth="1"/>
    <col min="5" max="5" width="27.44140625" style="31" customWidth="1"/>
    <col min="6" max="6" width="17.109375" style="31" customWidth="1"/>
    <col min="7" max="7" width="15.44140625" style="31" customWidth="1"/>
    <col min="8" max="8" width="17.44140625" style="31" bestFit="1" customWidth="1"/>
    <col min="9" max="9" width="14.109375" style="31" customWidth="1"/>
    <col min="10" max="10" width="14.5546875" style="31" bestFit="1" customWidth="1"/>
    <col min="11" max="11" width="9.109375" style="31" bestFit="1" customWidth="1"/>
    <col min="12" max="12" width="17.109375" style="31" customWidth="1"/>
    <col min="13" max="13" width="17.44140625" style="31" customWidth="1"/>
    <col min="14" max="14" width="8.109375" style="31" customWidth="1"/>
    <col min="15" max="15" width="26.88671875" style="31" customWidth="1"/>
    <col min="16" max="16" width="15.5546875" style="31" customWidth="1"/>
    <col min="17" max="17" width="9.5546875" style="31" bestFit="1" customWidth="1"/>
    <col min="18" max="18" width="17" style="31" customWidth="1"/>
    <col min="19" max="19" width="14.5546875" style="31" bestFit="1" customWidth="1"/>
    <col min="20" max="20" width="9.109375" style="31" bestFit="1" customWidth="1"/>
    <col min="21" max="21" width="17.109375" style="31" bestFit="1" customWidth="1"/>
    <col min="22" max="22" width="17.44140625" style="31" bestFit="1" customWidth="1"/>
    <col min="23" max="23" width="15.5546875" style="31" bestFit="1" customWidth="1"/>
    <col min="24" max="24" width="9.5546875" style="31" bestFit="1" customWidth="1"/>
    <col min="25" max="25" width="18.44140625" style="31" bestFit="1" customWidth="1"/>
    <col min="26" max="26" width="49.5546875" style="31" bestFit="1" customWidth="1"/>
    <col min="27" max="27" width="14.5546875" style="31" bestFit="1" customWidth="1"/>
    <col min="28" max="28" width="9.109375" style="31" bestFit="1" customWidth="1"/>
    <col min="29" max="29" width="17.109375" style="31" bestFit="1" customWidth="1"/>
    <col min="30" max="30" width="17.44140625" style="31" bestFit="1" customWidth="1"/>
    <col min="31" max="31" width="8.109375" style="31" bestFit="1" customWidth="1"/>
    <col min="32" max="32" width="11.44140625" style="31" bestFit="1" customWidth="1"/>
    <col min="33" max="33" width="21.44140625" style="31" bestFit="1" customWidth="1"/>
    <col min="34" max="34" width="20.88671875" style="31" bestFit="1" customWidth="1"/>
    <col min="35" max="35" width="49.5546875" style="31" bestFit="1" customWidth="1"/>
    <col min="36" max="36" width="14.5546875" style="31" bestFit="1" customWidth="1"/>
    <col min="37" max="37" width="9.109375" style="31" bestFit="1" customWidth="1"/>
    <col min="38" max="38" width="17.109375" style="31" bestFit="1" customWidth="1"/>
    <col min="39" max="39" width="17.44140625" style="31" bestFit="1" customWidth="1"/>
    <col min="40" max="40" width="8.109375" style="31" bestFit="1" customWidth="1"/>
    <col min="41" max="16384" width="8.5546875" style="31"/>
  </cols>
  <sheetData>
    <row r="1" spans="2:8" s="32" customFormat="1" ht="35.1" customHeight="1" x14ac:dyDescent="0.25">
      <c r="B1" s="32" t="str">
        <f ca="1">MID(CELL("filename",A1),FIND("]",CELL("filename",A1))+ 1,255)</f>
        <v>Figure (11)</v>
      </c>
      <c r="C1" s="32" t="s">
        <v>200</v>
      </c>
    </row>
    <row r="4" spans="2:8" x14ac:dyDescent="0.35">
      <c r="B4" s="31" t="s">
        <v>196</v>
      </c>
    </row>
    <row r="5" spans="2:8" ht="31.5" customHeight="1" x14ac:dyDescent="0.35">
      <c r="B5" s="52"/>
      <c r="C5" s="52" t="s">
        <v>106</v>
      </c>
      <c r="D5" s="52" t="s">
        <v>107</v>
      </c>
      <c r="E5" s="52" t="s">
        <v>108</v>
      </c>
      <c r="F5" s="52" t="s">
        <v>94</v>
      </c>
      <c r="G5" s="52" t="s">
        <v>69</v>
      </c>
      <c r="H5" s="52" t="s">
        <v>77</v>
      </c>
    </row>
    <row r="6" spans="2:8" x14ac:dyDescent="0.35">
      <c r="B6" s="42">
        <v>2015</v>
      </c>
      <c r="C6" s="59">
        <v>0.35160832437551615</v>
      </c>
      <c r="D6" s="59">
        <v>0.2219781363349223</v>
      </c>
      <c r="E6" s="59">
        <v>5.4305258329826842E-2</v>
      </c>
      <c r="F6" s="59">
        <v>0</v>
      </c>
      <c r="G6" s="59">
        <v>0.37210828095973469</v>
      </c>
      <c r="H6" s="59">
        <v>0</v>
      </c>
    </row>
    <row r="7" spans="2:8" x14ac:dyDescent="0.35">
      <c r="B7" s="42">
        <v>2016</v>
      </c>
      <c r="C7" s="59">
        <v>0.52200000000000002</v>
      </c>
      <c r="D7" s="59">
        <v>0.26</v>
      </c>
      <c r="E7" s="59">
        <v>0.13700000000000001</v>
      </c>
      <c r="F7" s="59">
        <v>0</v>
      </c>
      <c r="G7" s="59">
        <v>8.1000000000000003E-2</v>
      </c>
      <c r="H7" s="59">
        <v>0</v>
      </c>
    </row>
    <row r="8" spans="2:8" x14ac:dyDescent="0.35">
      <c r="B8" s="42">
        <v>2017</v>
      </c>
      <c r="C8" s="59">
        <v>0.24299999999999999</v>
      </c>
      <c r="D8" s="68">
        <v>3.6999999999999998E-2</v>
      </c>
      <c r="E8" s="59">
        <v>0.20799999999999999</v>
      </c>
      <c r="F8" s="69">
        <v>0</v>
      </c>
      <c r="G8" s="59">
        <v>0.35499999999999998</v>
      </c>
      <c r="H8" s="59">
        <v>0.157</v>
      </c>
    </row>
    <row r="9" spans="2:8" x14ac:dyDescent="0.35">
      <c r="B9" s="42">
        <v>2018</v>
      </c>
      <c r="C9" s="59">
        <v>0.20377497598000735</v>
      </c>
      <c r="D9" s="68">
        <v>5.6364093835300187E-2</v>
      </c>
      <c r="E9" s="59">
        <v>0.42890745990665879</v>
      </c>
      <c r="F9" s="69">
        <v>0</v>
      </c>
      <c r="G9" s="59">
        <v>0.1643168999959228</v>
      </c>
      <c r="H9" s="59">
        <v>0.14663657028211077</v>
      </c>
    </row>
    <row r="10" spans="2:8" x14ac:dyDescent="0.35">
      <c r="B10" s="42">
        <v>2019</v>
      </c>
      <c r="C10" s="59">
        <v>0.4761410788381743</v>
      </c>
      <c r="D10" s="59">
        <v>7.2614107883817433E-2</v>
      </c>
      <c r="E10" s="59">
        <v>8.4024896265560173E-2</v>
      </c>
      <c r="F10" s="59">
        <v>1.3485477178423237E-2</v>
      </c>
      <c r="G10" s="59">
        <v>4.2531120331950209E-2</v>
      </c>
      <c r="H10" s="59">
        <v>0.31120331950207469</v>
      </c>
    </row>
    <row r="11" spans="2:8" x14ac:dyDescent="0.35">
      <c r="B11" s="42">
        <v>2020</v>
      </c>
      <c r="C11" s="59">
        <v>0.84413523106185429</v>
      </c>
      <c r="D11" s="59">
        <v>2.3338041427630022E-2</v>
      </c>
      <c r="E11" s="59">
        <v>5.105100391556202E-2</v>
      </c>
      <c r="F11" s="59">
        <v>0</v>
      </c>
      <c r="G11" s="59">
        <v>5.0214859096513291E-3</v>
      </c>
      <c r="H11" s="59">
        <v>7.645423768530242E-2</v>
      </c>
    </row>
    <row r="12" spans="2:8" x14ac:dyDescent="0.35">
      <c r="B12" s="42">
        <v>2021</v>
      </c>
      <c r="C12" s="59">
        <v>0.65063476606411585</v>
      </c>
      <c r="D12" s="68">
        <v>0.12810919970156176</v>
      </c>
      <c r="E12" s="59">
        <v>0.11970444046124054</v>
      </c>
      <c r="F12" s="69">
        <v>0</v>
      </c>
      <c r="G12" s="59">
        <v>4.6967990991397653E-2</v>
      </c>
      <c r="H12" s="59">
        <v>5.4583602781684358E-2</v>
      </c>
    </row>
    <row r="13" spans="2:8" x14ac:dyDescent="0.35">
      <c r="B13" s="70"/>
      <c r="C13" s="70"/>
      <c r="D13" s="70"/>
      <c r="E13" s="70"/>
      <c r="F13" s="70"/>
      <c r="G13" s="70"/>
      <c r="H13" s="70"/>
    </row>
    <row r="45" spans="2:2" x14ac:dyDescent="0.35">
      <c r="B45" s="31" t="s">
        <v>287</v>
      </c>
    </row>
    <row r="46" spans="2:2" x14ac:dyDescent="0.35">
      <c r="B46" s="31" t="s">
        <v>288</v>
      </c>
    </row>
    <row r="47" spans="2:2" x14ac:dyDescent="0.35">
      <c r="B47" s="31" t="s">
        <v>227</v>
      </c>
    </row>
  </sheetData>
  <hyperlinks>
    <hyperlink ref="B1" location="TableofContents!A1" display="TableofContents!A1" xr:uid="{E6A79F2E-9EE0-48B7-AE0C-CC0C301BF604}"/>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23F14-2669-4032-B57B-08F8351ECC10}">
  <sheetPr>
    <tabColor rgb="FF59CBE8"/>
  </sheetPr>
  <dimension ref="B1:H45"/>
  <sheetViews>
    <sheetView showGridLines="0" zoomScale="70" zoomScaleNormal="70" workbookViewId="0">
      <selection activeCell="C1" sqref="C1"/>
    </sheetView>
  </sheetViews>
  <sheetFormatPr defaultColWidth="8.5546875" defaultRowHeight="15" x14ac:dyDescent="0.35"/>
  <cols>
    <col min="1" max="1" width="7.44140625" style="31" bestFit="1" customWidth="1"/>
    <col min="2" max="2" width="17.44140625" style="31" customWidth="1"/>
    <col min="3" max="3" width="16.33203125" style="31" customWidth="1"/>
    <col min="4" max="4" width="13.5546875" style="31" customWidth="1"/>
    <col min="5" max="5" width="17.33203125" style="31" customWidth="1"/>
    <col min="6" max="6" width="16.44140625" style="31" customWidth="1"/>
    <col min="7" max="7" width="13.5546875" style="31" customWidth="1"/>
    <col min="8" max="8" width="12.33203125" style="31" bestFit="1" customWidth="1"/>
    <col min="9" max="9" width="22.109375" style="31" bestFit="1" customWidth="1"/>
    <col min="10" max="10" width="8.109375" style="31" customWidth="1"/>
    <col min="11" max="11" width="26.88671875" style="31" customWidth="1"/>
    <col min="12" max="12" width="15.5546875" style="31" customWidth="1"/>
    <col min="13" max="13" width="9.5546875" style="31" bestFit="1" customWidth="1"/>
    <col min="14" max="14" width="17" style="31" customWidth="1"/>
    <col min="15" max="15" width="14.5546875" style="31" bestFit="1" customWidth="1"/>
    <col min="16" max="16" width="9.109375" style="31" bestFit="1" customWidth="1"/>
    <col min="17" max="17" width="17.109375" style="31" bestFit="1" customWidth="1"/>
    <col min="18" max="18" width="17.44140625" style="31" bestFit="1" customWidth="1"/>
    <col min="19" max="19" width="15.5546875" style="31" bestFit="1" customWidth="1"/>
    <col min="20" max="20" width="9.5546875" style="31" bestFit="1" customWidth="1"/>
    <col min="21" max="21" width="18.44140625" style="31" bestFit="1" customWidth="1"/>
    <col min="22" max="22" width="49.5546875" style="31" bestFit="1" customWidth="1"/>
    <col min="23" max="23" width="14.5546875" style="31" bestFit="1" customWidth="1"/>
    <col min="24" max="24" width="9.109375" style="31" bestFit="1" customWidth="1"/>
    <col min="25" max="25" width="17.109375" style="31" bestFit="1" customWidth="1"/>
    <col min="26" max="26" width="17.44140625" style="31" bestFit="1" customWidth="1"/>
    <col min="27" max="27" width="8.109375" style="31" bestFit="1" customWidth="1"/>
    <col min="28" max="28" width="11.44140625" style="31" bestFit="1" customWidth="1"/>
    <col min="29" max="29" width="21.44140625" style="31" bestFit="1" customWidth="1"/>
    <col min="30" max="30" width="20.88671875" style="31" bestFit="1" customWidth="1"/>
    <col min="31" max="31" width="49.5546875" style="31" bestFit="1" customWidth="1"/>
    <col min="32" max="32" width="14.5546875" style="31" bestFit="1" customWidth="1"/>
    <col min="33" max="33" width="9.109375" style="31" bestFit="1" customWidth="1"/>
    <col min="34" max="34" width="17.109375" style="31" bestFit="1" customWidth="1"/>
    <col min="35" max="35" width="17.44140625" style="31" bestFit="1" customWidth="1"/>
    <col min="36" max="36" width="8.109375" style="31" bestFit="1" customWidth="1"/>
    <col min="37" max="16384" width="8.5546875" style="31"/>
  </cols>
  <sheetData>
    <row r="1" spans="2:8" s="32" customFormat="1" ht="35.1" customHeight="1" x14ac:dyDescent="0.25">
      <c r="B1" s="32" t="str">
        <f ca="1">MID(CELL("filename",A1),FIND("]",CELL("filename",A1))+ 1,255)</f>
        <v>Figure (12)</v>
      </c>
      <c r="C1" s="32" t="s">
        <v>201</v>
      </c>
    </row>
    <row r="4" spans="2:8" x14ac:dyDescent="0.35">
      <c r="B4" s="50"/>
      <c r="C4" s="50"/>
    </row>
    <row r="5" spans="2:8" x14ac:dyDescent="0.35">
      <c r="B5" s="36"/>
      <c r="C5" s="37" t="s">
        <v>50</v>
      </c>
      <c r="D5" s="37" t="s">
        <v>51</v>
      </c>
      <c r="E5" s="37" t="s">
        <v>54</v>
      </c>
      <c r="F5" s="37" t="s">
        <v>63</v>
      </c>
      <c r="G5" s="37" t="s">
        <v>52</v>
      </c>
      <c r="H5" s="71"/>
    </row>
    <row r="6" spans="2:8" x14ac:dyDescent="0.35">
      <c r="B6" s="42">
        <v>2016</v>
      </c>
      <c r="C6" s="38">
        <v>0.15092167006437601</v>
      </c>
      <c r="D6" s="38">
        <v>0.69572392930600069</v>
      </c>
      <c r="E6" s="38">
        <v>0.15335440062962288</v>
      </c>
      <c r="F6" s="38">
        <v>0</v>
      </c>
      <c r="G6" s="38">
        <v>0</v>
      </c>
      <c r="H6" s="71"/>
    </row>
    <row r="7" spans="2:8" x14ac:dyDescent="0.35">
      <c r="B7" s="42">
        <v>2017</v>
      </c>
      <c r="C7" s="38">
        <v>0.20512989467226261</v>
      </c>
      <c r="D7" s="38">
        <v>0.65653280053122087</v>
      </c>
      <c r="E7" s="38">
        <v>0.13833730479651662</v>
      </c>
      <c r="F7" s="38">
        <v>0</v>
      </c>
      <c r="G7" s="38">
        <v>0</v>
      </c>
      <c r="H7" s="71"/>
    </row>
    <row r="8" spans="2:8" x14ac:dyDescent="0.35">
      <c r="B8" s="42">
        <v>2018</v>
      </c>
      <c r="C8" s="38">
        <v>0.42578096078748934</v>
      </c>
      <c r="D8" s="38">
        <v>0.47498505522996187</v>
      </c>
      <c r="E8" s="38">
        <v>9.9233983982548804E-2</v>
      </c>
      <c r="F8" s="38">
        <v>0</v>
      </c>
      <c r="G8" s="38">
        <v>0</v>
      </c>
      <c r="H8" s="71"/>
    </row>
    <row r="9" spans="2:8" x14ac:dyDescent="0.35">
      <c r="B9" s="42">
        <v>2019</v>
      </c>
      <c r="C9" s="38">
        <v>0.23694328737361223</v>
      </c>
      <c r="D9" s="38">
        <v>0.45895332947084083</v>
      </c>
      <c r="E9" s="38">
        <v>0.30163996492229062</v>
      </c>
      <c r="F9" s="38">
        <v>2.4634182332563389E-3</v>
      </c>
      <c r="G9" s="38">
        <v>0</v>
      </c>
      <c r="H9" s="71"/>
    </row>
    <row r="10" spans="2:8" x14ac:dyDescent="0.35">
      <c r="B10" s="42">
        <v>2020</v>
      </c>
      <c r="C10" s="38">
        <v>0.23694328737361223</v>
      </c>
      <c r="D10" s="38">
        <v>0.45895332947084083</v>
      </c>
      <c r="E10" s="38">
        <v>0.30163996492229062</v>
      </c>
      <c r="F10" s="38">
        <v>2.4634182332563389E-3</v>
      </c>
      <c r="G10" s="38">
        <v>0</v>
      </c>
      <c r="H10" s="71"/>
    </row>
    <row r="11" spans="2:8" x14ac:dyDescent="0.35">
      <c r="B11" s="42">
        <v>2021</v>
      </c>
      <c r="C11" s="38">
        <v>0.23429419694455941</v>
      </c>
      <c r="D11" s="38">
        <v>0.27798705339722396</v>
      </c>
      <c r="E11" s="38">
        <v>0.48144322015190372</v>
      </c>
      <c r="F11" s="38">
        <v>6.2755295063129345E-3</v>
      </c>
      <c r="G11" s="38">
        <v>0</v>
      </c>
      <c r="H11" s="71"/>
    </row>
    <row r="12" spans="2:8" x14ac:dyDescent="0.35">
      <c r="B12" s="70"/>
      <c r="C12" s="70"/>
      <c r="D12" s="70"/>
      <c r="E12" s="70"/>
      <c r="F12" s="70"/>
      <c r="G12" s="70"/>
      <c r="H12" s="71"/>
    </row>
    <row r="17" s="31" customFormat="1" ht="15.75" customHeight="1" x14ac:dyDescent="0.35"/>
    <row r="45" spans="2:2" x14ac:dyDescent="0.35">
      <c r="B45" s="31" t="s">
        <v>227</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C23A-C94D-45BD-AB25-3EFFD091EBD9}">
  <sheetPr>
    <tabColor rgb="FFFC4C02"/>
  </sheetPr>
  <dimension ref="A1"/>
  <sheetViews>
    <sheetView zoomScale="70" zoomScaleNormal="70" workbookViewId="0"/>
  </sheetViews>
  <sheetFormatPr defaultColWidth="8.88671875" defaultRowHeight="13.2" x14ac:dyDescent="0.25"/>
  <cols>
    <col min="1" max="16384" width="8.88671875" style="67"/>
  </cols>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6A7-2467-4E13-983C-CF34D727022D}">
  <sheetPr>
    <tabColor rgb="FF6CC24A"/>
  </sheetPr>
  <dimension ref="B1:I60"/>
  <sheetViews>
    <sheetView showGridLines="0" zoomScale="70" zoomScaleNormal="70" workbookViewId="0">
      <selection activeCell="B1" sqref="B1"/>
    </sheetView>
  </sheetViews>
  <sheetFormatPr defaultColWidth="8.5546875" defaultRowHeight="15" x14ac:dyDescent="0.35"/>
  <cols>
    <col min="1" max="1" width="7.44140625" style="31" customWidth="1"/>
    <col min="2" max="2" width="39.5546875" style="31" customWidth="1"/>
    <col min="3" max="3" width="18.44140625" style="31" customWidth="1"/>
    <col min="4" max="4" width="14.109375" style="31" customWidth="1"/>
    <col min="5" max="5" width="17.88671875" style="31" customWidth="1"/>
    <col min="6" max="6" width="18.6640625" style="31" customWidth="1"/>
    <col min="7" max="7" width="19.88671875" style="31" customWidth="1"/>
    <col min="8" max="10" width="15.5546875" style="31" customWidth="1"/>
    <col min="11" max="11" width="9.5546875" style="31" bestFit="1" customWidth="1"/>
    <col min="12" max="12" width="17" style="31" customWidth="1"/>
    <col min="13" max="13" width="14.5546875" style="31" bestFit="1" customWidth="1"/>
    <col min="14" max="14" width="9.109375" style="31" bestFit="1" customWidth="1"/>
    <col min="15" max="15" width="17.109375" style="31" bestFit="1" customWidth="1"/>
    <col min="16" max="16" width="17.44140625" style="31" bestFit="1" customWidth="1"/>
    <col min="17" max="17" width="15.5546875" style="31" bestFit="1" customWidth="1"/>
    <col min="18" max="18" width="9.5546875" style="31" bestFit="1" customWidth="1"/>
    <col min="19" max="19" width="18.44140625" style="31" bestFit="1" customWidth="1"/>
    <col min="20" max="20" width="49.5546875" style="31" bestFit="1" customWidth="1"/>
    <col min="21" max="21" width="14.5546875" style="31" bestFit="1" customWidth="1"/>
    <col min="22" max="22" width="9.109375" style="31" bestFit="1" customWidth="1"/>
    <col min="23" max="23" width="17.109375" style="31" bestFit="1" customWidth="1"/>
    <col min="24" max="24" width="17.44140625" style="31" bestFit="1" customWidth="1"/>
    <col min="25" max="25" width="8.109375" style="31" bestFit="1" customWidth="1"/>
    <col min="26" max="26" width="11.44140625" style="31" bestFit="1" customWidth="1"/>
    <col min="27" max="27" width="21.44140625" style="31" bestFit="1" customWidth="1"/>
    <col min="28" max="28" width="20.88671875" style="31" bestFit="1" customWidth="1"/>
    <col min="29" max="29" width="49.5546875" style="31" bestFit="1" customWidth="1"/>
    <col min="30" max="30" width="14.5546875" style="31" bestFit="1" customWidth="1"/>
    <col min="31" max="31" width="9.109375" style="31" bestFit="1" customWidth="1"/>
    <col min="32" max="32" width="17.109375" style="31" bestFit="1" customWidth="1"/>
    <col min="33" max="33" width="17.44140625" style="31" bestFit="1" customWidth="1"/>
    <col min="34" max="34" width="8.109375" style="31" bestFit="1" customWidth="1"/>
    <col min="35" max="16384" width="8.5546875" style="31"/>
  </cols>
  <sheetData>
    <row r="1" spans="2:9" s="32" customFormat="1" ht="35.1" customHeight="1" x14ac:dyDescent="0.25">
      <c r="B1" s="32" t="str">
        <f ca="1">MID(CELL("filename",A1),FIND("]",CELL("filename",A1))+ 1,255)</f>
        <v>Figure (13)</v>
      </c>
      <c r="C1" s="32" t="s">
        <v>202</v>
      </c>
    </row>
    <row r="4" spans="2:9" x14ac:dyDescent="0.35">
      <c r="B4" s="31" t="s">
        <v>196</v>
      </c>
    </row>
    <row r="5" spans="2:9" x14ac:dyDescent="0.35">
      <c r="B5" s="36"/>
      <c r="C5" s="37">
        <v>2015</v>
      </c>
      <c r="D5" s="37">
        <v>2016</v>
      </c>
      <c r="E5" s="37">
        <v>2017</v>
      </c>
      <c r="F5" s="37">
        <v>2018</v>
      </c>
      <c r="G5" s="37">
        <v>2019</v>
      </c>
      <c r="H5" s="37">
        <v>2020</v>
      </c>
      <c r="I5" s="37">
        <v>2021</v>
      </c>
    </row>
    <row r="6" spans="2:9" x14ac:dyDescent="0.35">
      <c r="B6" s="39" t="s">
        <v>256</v>
      </c>
      <c r="C6" s="43">
        <v>0.51791033888539761</v>
      </c>
      <c r="D6" s="43">
        <v>0.45906033034635269</v>
      </c>
      <c r="E6" s="43">
        <v>0.41446453407510431</v>
      </c>
      <c r="F6" s="43">
        <v>0.41353910621996892</v>
      </c>
      <c r="G6" s="43">
        <v>0.39999999999999991</v>
      </c>
      <c r="H6" s="43">
        <v>0.3164726256001294</v>
      </c>
      <c r="I6" s="43">
        <v>0.3784338755027169</v>
      </c>
    </row>
    <row r="7" spans="2:9" x14ac:dyDescent="0.35">
      <c r="B7" s="39" t="s">
        <v>257</v>
      </c>
      <c r="C7" s="43">
        <v>0.20713317693388678</v>
      </c>
      <c r="D7" s="43">
        <v>0.25719205917070659</v>
      </c>
      <c r="E7" s="43">
        <v>0.20445062586926285</v>
      </c>
      <c r="F7" s="43">
        <v>0.2586610274790756</v>
      </c>
      <c r="G7" s="43">
        <v>0.29251700680272102</v>
      </c>
      <c r="H7" s="43">
        <v>0.41760816747309792</v>
      </c>
      <c r="I7" s="43">
        <v>0.29164652855021483</v>
      </c>
    </row>
    <row r="8" spans="2:9" x14ac:dyDescent="0.35">
      <c r="B8" s="39" t="s">
        <v>259</v>
      </c>
      <c r="C8" s="43">
        <v>5.4904207126706225E-2</v>
      </c>
      <c r="D8" s="43">
        <v>3.5290176492609834E-2</v>
      </c>
      <c r="E8" s="43">
        <v>5.0069541029207229E-2</v>
      </c>
      <c r="F8" s="43">
        <v>6.2006511563018007E-2</v>
      </c>
      <c r="G8" s="43">
        <v>3.6734693877551017E-2</v>
      </c>
      <c r="H8" s="43">
        <v>3.6706494402076038E-2</v>
      </c>
      <c r="I8" s="43">
        <v>4.3273528017064543E-2</v>
      </c>
    </row>
    <row r="9" spans="2:9" x14ac:dyDescent="0.35">
      <c r="B9" s="39" t="s">
        <v>258</v>
      </c>
      <c r="C9" s="43">
        <v>2.2407173810986124E-2</v>
      </c>
      <c r="D9" s="43">
        <v>1.5994919914617253E-2</v>
      </c>
      <c r="E9" s="43">
        <v>2.6425591098748261E-2</v>
      </c>
      <c r="F9" s="43">
        <v>1.1751800820382914E-2</v>
      </c>
      <c r="G9" s="43">
        <v>5.4421768707482989E-3</v>
      </c>
      <c r="H9" s="43">
        <v>1.1391333703238901E-3</v>
      </c>
      <c r="I9" s="43">
        <v>6.8712490469528152E-3</v>
      </c>
    </row>
    <row r="10" spans="2:9" x14ac:dyDescent="0.35">
      <c r="B10" s="39" t="s">
        <v>260</v>
      </c>
      <c r="C10" s="43">
        <v>1.2002136701865956E-2</v>
      </c>
      <c r="D10" s="43">
        <v>1.709218100978966E-2</v>
      </c>
      <c r="E10" s="43">
        <v>1.9471488178025034E-2</v>
      </c>
      <c r="F10" s="43">
        <v>2.0999500693211964E-2</v>
      </c>
      <c r="G10" s="43">
        <v>1.0884353741496598E-2</v>
      </c>
      <c r="H10" s="43">
        <v>9.1964324993324895E-3</v>
      </c>
      <c r="I10" s="43">
        <v>1.6748587198518974E-2</v>
      </c>
    </row>
    <row r="11" spans="2:9" x14ac:dyDescent="0.35">
      <c r="B11" s="39" t="s">
        <v>253</v>
      </c>
      <c r="C11" s="43">
        <v>1.9368521587871078E-2</v>
      </c>
      <c r="D11" s="43">
        <v>3.3061768020482565E-2</v>
      </c>
      <c r="E11" s="43">
        <v>4.4506258692628656E-2</v>
      </c>
      <c r="F11" s="43">
        <v>2.4644305989976457E-2</v>
      </c>
      <c r="G11" s="43">
        <v>6.8027210884353734E-2</v>
      </c>
      <c r="H11" s="43">
        <v>2.5885870186644289E-2</v>
      </c>
      <c r="I11" s="43">
        <v>6.3340982904049895E-2</v>
      </c>
    </row>
    <row r="12" spans="2:9" x14ac:dyDescent="0.35">
      <c r="B12" s="39" t="s">
        <v>261</v>
      </c>
      <c r="C12" s="43">
        <v>1.7082891337235031E-2</v>
      </c>
      <c r="D12" s="43">
        <v>3.1038610420276141E-2</v>
      </c>
      <c r="E12" s="43">
        <v>6.9541029207232277E-2</v>
      </c>
      <c r="F12" s="43">
        <v>5.7597308464479011E-2</v>
      </c>
      <c r="G12" s="43">
        <v>6.2585034013605434E-2</v>
      </c>
      <c r="H12" s="43">
        <v>1.7776707418666444E-2</v>
      </c>
      <c r="I12" s="43">
        <v>1.5140682167757581E-2</v>
      </c>
    </row>
    <row r="13" spans="2:9" x14ac:dyDescent="0.35">
      <c r="B13" s="39" t="s">
        <v>262</v>
      </c>
      <c r="C13" s="43">
        <v>0.14919155361605119</v>
      </c>
      <c r="D13" s="43">
        <v>0.15126995462516524</v>
      </c>
      <c r="E13" s="43">
        <v>0.17107093184979139</v>
      </c>
      <c r="F13" s="43">
        <v>0.15080043876988716</v>
      </c>
      <c r="G13" s="43">
        <v>0.12380952380952379</v>
      </c>
      <c r="H13" s="43">
        <v>0.17521456904972951</v>
      </c>
      <c r="I13" s="43">
        <v>0.18454456661272445</v>
      </c>
    </row>
    <row r="14" spans="2:9" x14ac:dyDescent="0.35">
      <c r="B14" s="39" t="s">
        <v>263</v>
      </c>
      <c r="C14" s="40">
        <v>63.121509949800007</v>
      </c>
      <c r="D14" s="40">
        <v>56.60028171834</v>
      </c>
      <c r="E14" s="40">
        <v>67.221159578021997</v>
      </c>
      <c r="F14" s="40">
        <v>69.419227840335481</v>
      </c>
      <c r="G14" s="40">
        <v>73.338588124065026</v>
      </c>
      <c r="H14" s="40">
        <v>50.646134895485652</v>
      </c>
      <c r="I14" s="40">
        <v>72.976371171274423</v>
      </c>
    </row>
    <row r="15" spans="2:9" x14ac:dyDescent="0.35">
      <c r="B15" s="46"/>
      <c r="C15" s="46"/>
      <c r="D15" s="46"/>
      <c r="E15" s="46"/>
      <c r="F15" s="46"/>
      <c r="G15" s="46"/>
      <c r="H15" s="46"/>
      <c r="I15" s="46"/>
    </row>
    <row r="18" spans="2:2" x14ac:dyDescent="0.35">
      <c r="B18" s="39"/>
    </row>
    <row r="59" spans="2:2" x14ac:dyDescent="0.35">
      <c r="B59" s="31" t="s">
        <v>292</v>
      </c>
    </row>
    <row r="60" spans="2:2" x14ac:dyDescent="0.35">
      <c r="B60" s="31" t="s">
        <v>227</v>
      </c>
    </row>
  </sheetData>
  <hyperlinks>
    <hyperlink ref="B1" location="TableofContents!A1" display="TableofContents!A1" xr:uid="{3EB1FBF1-5370-45C0-A45E-ACD50EC4BCD9}"/>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589E8-4974-450C-9D83-E01B41E414BA}">
  <sheetPr>
    <tabColor rgb="FF6CC24A"/>
  </sheetPr>
  <dimension ref="B1:J53"/>
  <sheetViews>
    <sheetView showGridLines="0" zoomScale="70" zoomScaleNormal="70" workbookViewId="0">
      <selection activeCell="C1" sqref="C1"/>
    </sheetView>
  </sheetViews>
  <sheetFormatPr defaultColWidth="8.5546875" defaultRowHeight="15" x14ac:dyDescent="0.35"/>
  <cols>
    <col min="1" max="1" width="7.44140625" style="31" customWidth="1"/>
    <col min="2" max="2" width="17.44140625" style="31" customWidth="1"/>
    <col min="3" max="3" width="32.6640625" style="31" customWidth="1"/>
    <col min="4" max="4" width="27.44140625" style="31" customWidth="1"/>
    <col min="5" max="5" width="21.44140625" style="31" customWidth="1"/>
    <col min="6" max="6" width="26.6640625" style="31" customWidth="1"/>
    <col min="7" max="7" width="13.5546875" style="31" customWidth="1"/>
    <col min="8" max="8" width="22.44140625" style="31" customWidth="1"/>
    <col min="9" max="10" width="10.5546875" style="31" customWidth="1"/>
    <col min="11" max="11" width="26.44140625" style="31" customWidth="1"/>
    <col min="12" max="12" width="30.5546875" style="31" customWidth="1"/>
    <col min="13" max="13" width="17.44140625" style="31" customWidth="1"/>
    <col min="14" max="14" width="8.109375" style="31" customWidth="1"/>
    <col min="15" max="15" width="20.44140625" style="31" customWidth="1"/>
    <col min="16" max="16" width="15.5546875" style="31" customWidth="1"/>
    <col min="17" max="17" width="9.5546875" style="31" bestFit="1" customWidth="1"/>
    <col min="18" max="18" width="17" style="31" customWidth="1"/>
    <col min="19" max="19" width="14.5546875" style="31" bestFit="1" customWidth="1"/>
    <col min="20" max="20" width="9.109375" style="31" bestFit="1" customWidth="1"/>
    <col min="21" max="21" width="17.109375" style="31" bestFit="1" customWidth="1"/>
    <col min="22" max="22" width="17.44140625" style="31" bestFit="1" customWidth="1"/>
    <col min="23" max="23" width="15.5546875" style="31" bestFit="1" customWidth="1"/>
    <col min="24" max="24" width="9.5546875" style="31" bestFit="1" customWidth="1"/>
    <col min="25" max="25" width="18.44140625" style="31" bestFit="1" customWidth="1"/>
    <col min="26" max="26" width="49.5546875" style="31" bestFit="1" customWidth="1"/>
    <col min="27" max="27" width="14.5546875" style="31" bestFit="1" customWidth="1"/>
    <col min="28" max="28" width="9.109375" style="31" bestFit="1" customWidth="1"/>
    <col min="29" max="29" width="17.109375" style="31" bestFit="1" customWidth="1"/>
    <col min="30" max="30" width="17.44140625" style="31" bestFit="1" customWidth="1"/>
    <col min="31" max="31" width="8.109375" style="31" bestFit="1" customWidth="1"/>
    <col min="32" max="32" width="11.44140625" style="31" bestFit="1" customWidth="1"/>
    <col min="33" max="33" width="21.44140625" style="31" bestFit="1" customWidth="1"/>
    <col min="34" max="34" width="20.88671875" style="31" bestFit="1" customWidth="1"/>
    <col min="35" max="35" width="49.5546875" style="31" bestFit="1" customWidth="1"/>
    <col min="36" max="36" width="14.5546875" style="31" bestFit="1" customWidth="1"/>
    <col min="37" max="37" width="9.109375" style="31" bestFit="1" customWidth="1"/>
    <col min="38" max="38" width="17.109375" style="31" bestFit="1" customWidth="1"/>
    <col min="39" max="39" width="17.44140625" style="31" bestFit="1" customWidth="1"/>
    <col min="40" max="40" width="8.109375" style="31" bestFit="1" customWidth="1"/>
    <col min="41" max="16384" width="8.5546875" style="31"/>
  </cols>
  <sheetData>
    <row r="1" spans="2:10" s="32" customFormat="1" ht="35.1" customHeight="1" x14ac:dyDescent="0.25">
      <c r="B1" s="32" t="str">
        <f ca="1">MID(CELL("filename",A1),FIND("]",CELL("filename",A1))+ 1,255)</f>
        <v>Figure (14)</v>
      </c>
      <c r="C1" s="32" t="s">
        <v>203</v>
      </c>
    </row>
    <row r="4" spans="2:10" x14ac:dyDescent="0.35">
      <c r="B4" s="31" t="s">
        <v>196</v>
      </c>
      <c r="C4" s="41"/>
      <c r="D4" s="41"/>
      <c r="E4" s="41"/>
      <c r="F4" s="41"/>
      <c r="G4" s="41"/>
      <c r="H4" s="41"/>
    </row>
    <row r="5" spans="2:10" ht="27.75" customHeight="1" x14ac:dyDescent="0.35">
      <c r="B5" s="51"/>
      <c r="C5" s="52" t="s">
        <v>106</v>
      </c>
      <c r="D5" s="52" t="s">
        <v>107</v>
      </c>
      <c r="E5" s="52" t="s">
        <v>108</v>
      </c>
      <c r="F5" s="52" t="s">
        <v>94</v>
      </c>
      <c r="G5" s="52" t="s">
        <v>69</v>
      </c>
      <c r="H5" s="52" t="s">
        <v>77</v>
      </c>
    </row>
    <row r="6" spans="2:10" x14ac:dyDescent="0.35">
      <c r="B6" s="72">
        <v>2015</v>
      </c>
      <c r="C6" s="43">
        <v>0.28503075054709037</v>
      </c>
      <c r="D6" s="43">
        <v>0.38069640181832393</v>
      </c>
      <c r="E6" s="43">
        <v>3.2837071491516573E-2</v>
      </c>
      <c r="F6" s="43">
        <v>0.12985732936128927</v>
      </c>
      <c r="G6" s="43">
        <v>3.0195709165117188E-2</v>
      </c>
      <c r="H6" s="43">
        <v>0.14138273761666276</v>
      </c>
    </row>
    <row r="7" spans="2:10" x14ac:dyDescent="0.35">
      <c r="B7" s="72">
        <v>2016</v>
      </c>
      <c r="C7" s="43">
        <v>0.44525139506859351</v>
      </c>
      <c r="D7" s="43">
        <v>0.3030298446410582</v>
      </c>
      <c r="E7" s="43">
        <v>3.5528443526206703E-2</v>
      </c>
      <c r="F7" s="43">
        <v>9.6457233936915299E-2</v>
      </c>
      <c r="G7" s="43">
        <v>2.5522309953822455E-2</v>
      </c>
      <c r="H7" s="43">
        <v>9.4210772873403917E-2</v>
      </c>
    </row>
    <row r="8" spans="2:10" x14ac:dyDescent="0.35">
      <c r="B8" s="72">
        <v>2017</v>
      </c>
      <c r="C8" s="43">
        <v>0.5521557719054242</v>
      </c>
      <c r="D8" s="43">
        <v>0.22392211404728787</v>
      </c>
      <c r="E8" s="43">
        <v>3.0598052851182191E-2</v>
      </c>
      <c r="F8" s="43">
        <v>8.6230876216967997E-2</v>
      </c>
      <c r="G8" s="43">
        <v>2.0862308762169678E-2</v>
      </c>
      <c r="H8" s="43">
        <v>8.6230876216967997E-2</v>
      </c>
    </row>
    <row r="9" spans="2:10" x14ac:dyDescent="0.35">
      <c r="B9" s="72">
        <v>2018</v>
      </c>
      <c r="C9" s="43">
        <v>0.54540613238895086</v>
      </c>
      <c r="D9" s="43">
        <v>0.26220968927691934</v>
      </c>
      <c r="E9" s="43">
        <v>4.0802991980925643E-2</v>
      </c>
      <c r="F9" s="43">
        <v>0.10583377915520922</v>
      </c>
      <c r="G9" s="43">
        <v>1.3749749018842487E-3</v>
      </c>
      <c r="H9" s="43">
        <v>4.4372432296110639E-2</v>
      </c>
    </row>
    <row r="10" spans="2:10" x14ac:dyDescent="0.35">
      <c r="B10" s="72">
        <v>2019</v>
      </c>
      <c r="C10" s="43">
        <v>0.50924389665797587</v>
      </c>
      <c r="D10" s="43">
        <v>0.30338942877459113</v>
      </c>
      <c r="E10" s="43">
        <v>2.9509362408153588E-2</v>
      </c>
      <c r="F10" s="43">
        <v>9.0305759658686896E-2</v>
      </c>
      <c r="G10" s="43">
        <v>1.3273287508888362E-2</v>
      </c>
      <c r="H10" s="43">
        <v>5.4278264991704198E-2</v>
      </c>
      <c r="J10" s="73"/>
    </row>
    <row r="11" spans="2:10" x14ac:dyDescent="0.35">
      <c r="B11" s="72">
        <v>2020</v>
      </c>
      <c r="C11" s="43">
        <v>0.44765533131564839</v>
      </c>
      <c r="D11" s="43">
        <v>0.26300882349692023</v>
      </c>
      <c r="E11" s="43">
        <v>2.3622690574014556E-2</v>
      </c>
      <c r="F11" s="43">
        <v>4.9516308568557592E-2</v>
      </c>
      <c r="G11" s="43">
        <v>0</v>
      </c>
      <c r="H11" s="43">
        <v>0.21619684604485934</v>
      </c>
      <c r="J11" s="73"/>
    </row>
    <row r="12" spans="2:10" x14ac:dyDescent="0.35">
      <c r="B12" s="72">
        <v>2021</v>
      </c>
      <c r="C12" s="43">
        <v>0.44897931334831231</v>
      </c>
      <c r="D12" s="43">
        <v>0.23133582156621477</v>
      </c>
      <c r="E12" s="43">
        <v>3.5709129566879612E-2</v>
      </c>
      <c r="F12" s="43">
        <v>9.6665672256370433E-2</v>
      </c>
      <c r="G12" s="43">
        <v>0</v>
      </c>
      <c r="H12" s="43">
        <v>0.18731006326222285</v>
      </c>
    </row>
    <row r="13" spans="2:10" x14ac:dyDescent="0.35">
      <c r="B13" s="70"/>
      <c r="C13" s="74"/>
      <c r="D13" s="70"/>
      <c r="E13" s="70"/>
      <c r="F13" s="70"/>
      <c r="G13" s="70"/>
      <c r="H13" s="70"/>
    </row>
    <row r="52" spans="2:2" x14ac:dyDescent="0.35">
      <c r="B52" s="31" t="s">
        <v>292</v>
      </c>
    </row>
    <row r="53" spans="2:2" x14ac:dyDescent="0.35">
      <c r="B53" s="31" t="s">
        <v>227</v>
      </c>
    </row>
  </sheetData>
  <hyperlinks>
    <hyperlink ref="B1" location="TableofContents!A1" display="TableofContents!A1" xr:uid="{81223686-91D1-41A7-B801-5ACD635132E5}"/>
  </hyperlinks>
  <pageMargins left="0.7" right="0.7" top="0.75" bottom="0.75"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E45A8-18EE-4688-9D80-B0436F2A1837}">
  <sheetPr>
    <tabColor rgb="FF6CC24A"/>
  </sheetPr>
  <dimension ref="B1:J50"/>
  <sheetViews>
    <sheetView showGridLines="0" zoomScale="70" zoomScaleNormal="70" workbookViewId="0">
      <selection activeCell="C1" sqref="C1"/>
    </sheetView>
  </sheetViews>
  <sheetFormatPr defaultColWidth="8.5546875" defaultRowHeight="15" x14ac:dyDescent="0.35"/>
  <cols>
    <col min="1" max="1" width="7.44140625" style="31" customWidth="1"/>
    <col min="2" max="2" width="39.5546875" style="31" customWidth="1"/>
    <col min="3" max="3" width="30.88671875" style="31" customWidth="1"/>
    <col min="4" max="4" width="31.5546875" style="31" customWidth="1"/>
    <col min="5" max="5" width="19.5546875" style="31" customWidth="1"/>
    <col min="6" max="6" width="20" style="31" customWidth="1"/>
    <col min="7" max="7" width="30.44140625" style="31" customWidth="1"/>
    <col min="8" max="8" width="8.5546875" style="31" customWidth="1"/>
    <col min="9" max="9" width="9.109375" style="31" bestFit="1" customWidth="1"/>
    <col min="10" max="10" width="17.109375" style="31" customWidth="1"/>
    <col min="11" max="11" width="17.44140625" style="31" customWidth="1"/>
    <col min="12" max="12" width="8.109375" style="31" customWidth="1"/>
    <col min="13" max="13" width="26.88671875" style="31" customWidth="1"/>
    <col min="14" max="14" width="15.5546875" style="31" customWidth="1"/>
    <col min="15" max="15" width="9.5546875" style="31" bestFit="1" customWidth="1"/>
    <col min="16" max="16" width="17" style="31" customWidth="1"/>
    <col min="17" max="17" width="14.5546875" style="31" bestFit="1" customWidth="1"/>
    <col min="18" max="18" width="9.109375" style="31" bestFit="1" customWidth="1"/>
    <col min="19" max="19" width="17.109375" style="31" bestFit="1" customWidth="1"/>
    <col min="20" max="20" width="17.44140625" style="31" bestFit="1" customWidth="1"/>
    <col min="21" max="21" width="15.5546875" style="31" bestFit="1" customWidth="1"/>
    <col min="22" max="22" width="9.5546875" style="31" bestFit="1" customWidth="1"/>
    <col min="23" max="23" width="18.44140625" style="31" bestFit="1" customWidth="1"/>
    <col min="24" max="24" width="49.5546875" style="31" bestFit="1" customWidth="1"/>
    <col min="25" max="25" width="14.5546875" style="31" bestFit="1" customWidth="1"/>
    <col min="26" max="26" width="9.109375" style="31" bestFit="1" customWidth="1"/>
    <col min="27" max="27" width="17.109375" style="31" bestFit="1" customWidth="1"/>
    <col min="28" max="28" width="17.44140625" style="31" bestFit="1" customWidth="1"/>
    <col min="29" max="29" width="8.109375" style="31" bestFit="1" customWidth="1"/>
    <col min="30" max="30" width="11.44140625" style="31" bestFit="1" customWidth="1"/>
    <col min="31" max="31" width="21.44140625" style="31" bestFit="1" customWidth="1"/>
    <col min="32" max="32" width="20.88671875" style="31" bestFit="1" customWidth="1"/>
    <col min="33" max="33" width="49.5546875" style="31" bestFit="1" customWidth="1"/>
    <col min="34" max="34" width="14.5546875" style="31" bestFit="1" customWidth="1"/>
    <col min="35" max="35" width="9.109375" style="31" bestFit="1" customWidth="1"/>
    <col min="36" max="36" width="17.109375" style="31" bestFit="1" customWidth="1"/>
    <col min="37" max="37" width="17.44140625" style="31" bestFit="1" customWidth="1"/>
    <col min="38" max="38" width="8.109375" style="31" bestFit="1" customWidth="1"/>
    <col min="39" max="16384" width="8.5546875" style="31"/>
  </cols>
  <sheetData>
    <row r="1" spans="2:8" s="32" customFormat="1" ht="35.1" customHeight="1" x14ac:dyDescent="0.25">
      <c r="B1" s="32" t="str">
        <f ca="1">MID(CELL("filename",A1),FIND("]",CELL("filename",A1))+ 1,255)</f>
        <v>Figure (15)</v>
      </c>
      <c r="C1" s="32" t="s">
        <v>204</v>
      </c>
      <c r="D1" s="33"/>
    </row>
    <row r="4" spans="2:8" x14ac:dyDescent="0.35">
      <c r="B4" s="50"/>
    </row>
    <row r="5" spans="2:8" ht="30" x14ac:dyDescent="0.35">
      <c r="B5" s="36"/>
      <c r="C5" s="52" t="s">
        <v>124</v>
      </c>
      <c r="D5" s="52" t="s">
        <v>108</v>
      </c>
      <c r="E5" s="52" t="s">
        <v>127</v>
      </c>
      <c r="F5" s="52" t="s">
        <v>77</v>
      </c>
      <c r="G5" s="52" t="s">
        <v>125</v>
      </c>
    </row>
    <row r="6" spans="2:8" x14ac:dyDescent="0.35">
      <c r="B6" s="42" t="s">
        <v>66</v>
      </c>
      <c r="C6" s="43">
        <v>0.41711586120593347</v>
      </c>
      <c r="D6" s="43">
        <v>0.39660258057928538</v>
      </c>
      <c r="E6" s="43">
        <v>0.36393850602924332</v>
      </c>
      <c r="F6" s="43">
        <v>0.36800383764049566</v>
      </c>
      <c r="G6" s="43">
        <v>0.31505698800729426</v>
      </c>
    </row>
    <row r="7" spans="2:8" x14ac:dyDescent="0.35">
      <c r="B7" s="42" t="s">
        <v>67</v>
      </c>
      <c r="C7" s="43">
        <v>0.18622989062569825</v>
      </c>
      <c r="D7" s="43">
        <v>0.26309630592417343</v>
      </c>
      <c r="E7" s="43">
        <v>0.13873895044045678</v>
      </c>
      <c r="F7" s="43">
        <v>0.40218844573824136</v>
      </c>
      <c r="G7" s="43">
        <v>0.47503660342915921</v>
      </c>
    </row>
    <row r="8" spans="2:8" x14ac:dyDescent="0.35">
      <c r="B8" s="42" t="s">
        <v>78</v>
      </c>
      <c r="C8" s="43">
        <v>3.9143690704775941E-2</v>
      </c>
      <c r="D8" s="43">
        <v>0</v>
      </c>
      <c r="E8" s="43">
        <v>0.10535074729327415</v>
      </c>
      <c r="F8" s="43">
        <v>4.9597041533384977E-2</v>
      </c>
      <c r="G8" s="43">
        <v>2.6908910186574719E-2</v>
      </c>
    </row>
    <row r="9" spans="2:8" x14ac:dyDescent="0.35">
      <c r="B9" s="42" t="s">
        <v>68</v>
      </c>
      <c r="C9" s="43">
        <v>1.2973482154515175E-2</v>
      </c>
      <c r="D9" s="43">
        <v>0</v>
      </c>
      <c r="E9" s="43">
        <v>0</v>
      </c>
      <c r="F9" s="43">
        <v>4.5005202534248263E-3</v>
      </c>
      <c r="G9" s="43">
        <v>8.7937614988806265E-4</v>
      </c>
    </row>
    <row r="10" spans="2:8" x14ac:dyDescent="0.35">
      <c r="B10" s="42" t="s">
        <v>131</v>
      </c>
      <c r="C10" s="43">
        <v>3.5172994503804018E-2</v>
      </c>
      <c r="D10" s="43">
        <v>0</v>
      </c>
      <c r="E10" s="43">
        <v>0</v>
      </c>
      <c r="F10" s="43">
        <v>0</v>
      </c>
      <c r="G10" s="43">
        <v>4.1352881335900956E-3</v>
      </c>
    </row>
    <row r="11" spans="2:8" x14ac:dyDescent="0.35">
      <c r="B11" s="42" t="s">
        <v>69</v>
      </c>
      <c r="C11" s="43">
        <v>8.7089527491451602E-2</v>
      </c>
      <c r="D11" s="43">
        <v>0</v>
      </c>
      <c r="E11" s="43">
        <v>3.2029799697776647E-2</v>
      </c>
      <c r="F11" s="43">
        <v>0.1058988820399762</v>
      </c>
      <c r="G11" s="43">
        <v>5.6518624220316003E-3</v>
      </c>
    </row>
    <row r="12" spans="2:8" x14ac:dyDescent="0.35">
      <c r="B12" s="42" t="s">
        <v>132</v>
      </c>
      <c r="C12" s="43">
        <v>3.2753227198094668E-2</v>
      </c>
      <c r="D12" s="43">
        <v>0</v>
      </c>
      <c r="E12" s="43">
        <v>0</v>
      </c>
      <c r="F12" s="43">
        <v>1.2318155764347979E-3</v>
      </c>
      <c r="G12" s="43">
        <v>8.8369045261702266E-4</v>
      </c>
    </row>
    <row r="13" spans="2:8" x14ac:dyDescent="0.35">
      <c r="B13" s="42" t="s">
        <v>29</v>
      </c>
      <c r="C13" s="43">
        <v>0.18952132611572692</v>
      </c>
      <c r="D13" s="43">
        <v>0.34030111349654124</v>
      </c>
      <c r="E13" s="43">
        <v>0.35994199653924902</v>
      </c>
      <c r="F13" s="43">
        <v>6.8579457218041998E-2</v>
      </c>
      <c r="G13" s="43">
        <v>0.17144728121884506</v>
      </c>
    </row>
    <row r="14" spans="2:8" x14ac:dyDescent="0.35">
      <c r="B14" s="70"/>
      <c r="C14" s="75"/>
      <c r="D14" s="75"/>
      <c r="E14" s="75"/>
      <c r="F14" s="75"/>
      <c r="G14" s="75"/>
    </row>
    <row r="16" spans="2:8" x14ac:dyDescent="0.35">
      <c r="B16" s="41"/>
      <c r="C16" s="41"/>
      <c r="D16" s="41"/>
      <c r="E16" s="41"/>
      <c r="F16" s="41"/>
      <c r="G16" s="41"/>
      <c r="H16" s="41"/>
    </row>
    <row r="17" spans="2:10" x14ac:dyDescent="0.35">
      <c r="B17" s="41"/>
      <c r="C17" s="41"/>
      <c r="D17" s="41"/>
      <c r="E17" s="41"/>
      <c r="F17" s="41"/>
      <c r="G17" s="41"/>
      <c r="H17" s="41"/>
    </row>
    <row r="18" spans="2:10" x14ac:dyDescent="0.35">
      <c r="I18" s="41"/>
      <c r="J18" s="41"/>
    </row>
    <row r="19" spans="2:10" x14ac:dyDescent="0.35">
      <c r="I19" s="41"/>
      <c r="J19" s="41"/>
    </row>
    <row r="20" spans="2:10" x14ac:dyDescent="0.35">
      <c r="I20" s="41"/>
      <c r="J20" s="41"/>
    </row>
    <row r="21" spans="2:10" x14ac:dyDescent="0.35">
      <c r="I21" s="41"/>
      <c r="J21" s="41"/>
    </row>
    <row r="22" spans="2:10" x14ac:dyDescent="0.35">
      <c r="I22" s="41"/>
      <c r="J22" s="41"/>
    </row>
    <row r="23" spans="2:10" x14ac:dyDescent="0.35">
      <c r="I23" s="41"/>
      <c r="J23" s="41"/>
    </row>
    <row r="24" spans="2:10" x14ac:dyDescent="0.35">
      <c r="I24" s="41"/>
    </row>
    <row r="25" spans="2:10" x14ac:dyDescent="0.35">
      <c r="I25" s="41"/>
    </row>
    <row r="49" spans="2:2" x14ac:dyDescent="0.35">
      <c r="B49" s="31" t="s">
        <v>292</v>
      </c>
    </row>
    <row r="50" spans="2:2" x14ac:dyDescent="0.35">
      <c r="B50" s="31" t="s">
        <v>227</v>
      </c>
    </row>
  </sheetData>
  <hyperlinks>
    <hyperlink ref="B1" location="TableofContents!A1" display="TableofContents!A1" xr:uid="{61C5A4BC-40FD-41EB-B093-27E43F32A6F7}"/>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511E-D0BF-4AFF-B13A-8374277AB2E5}">
  <sheetPr>
    <tabColor rgb="FF6CC24A"/>
  </sheetPr>
  <dimension ref="B1:G47"/>
  <sheetViews>
    <sheetView showGridLines="0" zoomScale="70" zoomScaleNormal="70" workbookViewId="0">
      <selection activeCell="C1" sqref="C1"/>
    </sheetView>
  </sheetViews>
  <sheetFormatPr defaultColWidth="9.109375" defaultRowHeight="15" x14ac:dyDescent="0.35"/>
  <cols>
    <col min="1" max="1" width="8.88671875" style="31" customWidth="1"/>
    <col min="2" max="2" width="51.6640625" style="31" customWidth="1"/>
    <col min="3" max="3" width="31.88671875" style="31" customWidth="1"/>
    <col min="4" max="5" width="35.6640625" style="31" customWidth="1"/>
    <col min="6" max="6" width="18.33203125" style="31" customWidth="1"/>
    <col min="7" max="7" width="20.44140625" style="31" customWidth="1"/>
    <col min="8" max="16384" width="9.109375" style="31"/>
  </cols>
  <sheetData>
    <row r="1" spans="2:7" s="32" customFormat="1" ht="35.1" customHeight="1" x14ac:dyDescent="0.25">
      <c r="B1" s="32" t="str">
        <f ca="1">MID(CELL("filename",A1),FIND("]",CELL("filename",A1))+ 1,255)</f>
        <v>Figure (16)</v>
      </c>
      <c r="C1" s="32" t="s">
        <v>205</v>
      </c>
    </row>
    <row r="4" spans="2:7" x14ac:dyDescent="0.35">
      <c r="B4" s="50"/>
    </row>
    <row r="5" spans="2:7" ht="30" x14ac:dyDescent="0.35">
      <c r="B5" s="37"/>
      <c r="C5" s="52" t="s">
        <v>124</v>
      </c>
      <c r="D5" s="52" t="s">
        <v>125</v>
      </c>
      <c r="E5" s="52" t="s">
        <v>108</v>
      </c>
      <c r="F5" s="52" t="s">
        <v>127</v>
      </c>
      <c r="G5" s="52" t="s">
        <v>77</v>
      </c>
    </row>
    <row r="6" spans="2:7" x14ac:dyDescent="0.35">
      <c r="B6" s="39" t="s">
        <v>264</v>
      </c>
      <c r="C6" s="76">
        <v>0.97125884384902694</v>
      </c>
      <c r="D6" s="76">
        <v>1.3501984560624078E-2</v>
      </c>
      <c r="E6" s="76">
        <v>0</v>
      </c>
      <c r="F6" s="76">
        <v>0</v>
      </c>
      <c r="G6" s="76">
        <v>1.5239171590348901E-2</v>
      </c>
    </row>
    <row r="7" spans="2:7" x14ac:dyDescent="0.35">
      <c r="B7" s="39" t="s">
        <v>265</v>
      </c>
      <c r="C7" s="76">
        <v>0.94288232992680865</v>
      </c>
      <c r="D7" s="76">
        <v>5.7117670073191414E-2</v>
      </c>
      <c r="E7" s="76">
        <v>0</v>
      </c>
      <c r="F7" s="76">
        <v>0</v>
      </c>
      <c r="G7" s="76">
        <v>0</v>
      </c>
    </row>
    <row r="8" spans="2:7" x14ac:dyDescent="0.35">
      <c r="B8" s="39" t="s">
        <v>266</v>
      </c>
      <c r="C8" s="76">
        <v>0.84770979332410235</v>
      </c>
      <c r="D8" s="76">
        <v>2.9606146234839974E-2</v>
      </c>
      <c r="E8" s="76">
        <v>0</v>
      </c>
      <c r="F8" s="76">
        <v>0</v>
      </c>
      <c r="G8" s="76">
        <v>0.12268406044105774</v>
      </c>
    </row>
    <row r="9" spans="2:7" x14ac:dyDescent="0.35">
      <c r="B9" s="39" t="s">
        <v>267</v>
      </c>
      <c r="C9" s="76">
        <v>0.61731590607257281</v>
      </c>
      <c r="D9" s="76">
        <v>2.0641900027988033E-2</v>
      </c>
      <c r="E9" s="76">
        <v>0</v>
      </c>
      <c r="F9" s="76">
        <v>4.888118210468291E-2</v>
      </c>
      <c r="G9" s="76">
        <v>0.31316101179475625</v>
      </c>
    </row>
    <row r="10" spans="2:7" x14ac:dyDescent="0.35">
      <c r="B10" s="39" t="s">
        <v>268</v>
      </c>
      <c r="C10" s="76">
        <v>0.49487216941704631</v>
      </c>
      <c r="D10" s="76">
        <v>0.19259366531081398</v>
      </c>
      <c r="E10" s="76">
        <v>3.7423533814595934E-2</v>
      </c>
      <c r="F10" s="76">
        <v>9.2963031648691172E-2</v>
      </c>
      <c r="G10" s="76">
        <v>0.18214759980885264</v>
      </c>
    </row>
    <row r="11" spans="2:7" x14ac:dyDescent="0.35">
      <c r="B11" s="39" t="s">
        <v>269</v>
      </c>
      <c r="C11" s="76">
        <v>0.46108729412157912</v>
      </c>
      <c r="D11" s="76">
        <v>0.21491772087382977</v>
      </c>
      <c r="E11" s="76">
        <v>6.5847815390320558E-2</v>
      </c>
      <c r="F11" s="76">
        <v>0.1885400134363403</v>
      </c>
      <c r="G11" s="76">
        <v>6.9607156177930216E-2</v>
      </c>
    </row>
    <row r="12" spans="2:7" x14ac:dyDescent="0.35">
      <c r="B12" s="39" t="s">
        <v>270</v>
      </c>
      <c r="C12" s="76">
        <v>0.40613068034615946</v>
      </c>
      <c r="D12" s="76">
        <v>0.14385226097137208</v>
      </c>
      <c r="E12" s="76">
        <v>0</v>
      </c>
      <c r="F12" s="76">
        <v>0.23533557989076945</v>
      </c>
      <c r="G12" s="76">
        <v>0.21468147879169908</v>
      </c>
    </row>
    <row r="13" spans="2:7" x14ac:dyDescent="0.35">
      <c r="B13" s="39" t="s">
        <v>271</v>
      </c>
      <c r="C13" s="76">
        <v>0.2866942007974595</v>
      </c>
      <c r="D13" s="76">
        <v>0.37680195774861652</v>
      </c>
      <c r="E13" s="76">
        <v>3.2213447297028644E-2</v>
      </c>
      <c r="F13" s="76">
        <v>4.5984754144470806E-2</v>
      </c>
      <c r="G13" s="76">
        <v>0.25830564001242456</v>
      </c>
    </row>
    <row r="14" spans="2:7" x14ac:dyDescent="0.35">
      <c r="B14" s="70"/>
      <c r="C14" s="75"/>
      <c r="D14" s="75"/>
      <c r="E14" s="75"/>
      <c r="F14" s="75"/>
      <c r="G14" s="75"/>
    </row>
    <row r="46" spans="2:2" x14ac:dyDescent="0.35">
      <c r="B46" s="31" t="s">
        <v>292</v>
      </c>
    </row>
    <row r="47" spans="2:2" x14ac:dyDescent="0.35">
      <c r="B47" s="31" t="s">
        <v>227</v>
      </c>
    </row>
  </sheetData>
  <hyperlinks>
    <hyperlink ref="B1" location="TableofContents!A1" display="TableofContents!A1" xr:uid="{52B8F44F-7518-44BA-ADFB-04724BDFF96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1AED-4CFE-4BC5-A153-983C0DF28D91}">
  <sheetPr>
    <tabColor rgb="FF6CC24A"/>
  </sheetPr>
  <dimension ref="B1:E40"/>
  <sheetViews>
    <sheetView showGridLines="0" zoomScale="70" zoomScaleNormal="70" workbookViewId="0">
      <selection activeCell="R24" sqref="R24"/>
    </sheetView>
  </sheetViews>
  <sheetFormatPr defaultColWidth="9.109375" defaultRowHeight="15" x14ac:dyDescent="0.35"/>
  <cols>
    <col min="1" max="1" width="9.109375" style="31"/>
    <col min="2" max="2" width="56.6640625" style="31" bestFit="1" customWidth="1"/>
    <col min="3" max="3" width="16.33203125" style="31" customWidth="1"/>
    <col min="4" max="4" width="19.88671875" style="31" bestFit="1" customWidth="1"/>
    <col min="5" max="16384" width="9.109375" style="31"/>
  </cols>
  <sheetData>
    <row r="1" spans="2:5" s="32" customFormat="1" ht="35.1" customHeight="1" x14ac:dyDescent="0.25">
      <c r="B1" s="32" t="str">
        <f ca="1">MID(CELL("filename",B1),FIND("]",CELL("filename",B1))+ 1,255)</f>
        <v>Figure (17)</v>
      </c>
      <c r="C1" s="32" t="s">
        <v>335</v>
      </c>
    </row>
    <row r="4" spans="2:5" x14ac:dyDescent="0.35">
      <c r="B4" s="79" t="s">
        <v>284</v>
      </c>
    </row>
    <row r="5" spans="2:5" x14ac:dyDescent="0.35">
      <c r="B5" s="36" t="s">
        <v>49</v>
      </c>
      <c r="C5" s="52" t="s">
        <v>238</v>
      </c>
      <c r="D5" s="52" t="s">
        <v>174</v>
      </c>
    </row>
    <row r="6" spans="2:5" x14ac:dyDescent="0.35">
      <c r="B6" s="39" t="s">
        <v>106</v>
      </c>
      <c r="C6" s="40">
        <v>7.284458264067343</v>
      </c>
      <c r="D6" s="40">
        <v>19.320074086135769</v>
      </c>
    </row>
    <row r="7" spans="2:5" x14ac:dyDescent="0.35">
      <c r="B7" s="39" t="s">
        <v>107</v>
      </c>
      <c r="C7" s="40">
        <v>7.5412169207687869</v>
      </c>
      <c r="D7" s="40">
        <v>1.8771734322059019</v>
      </c>
      <c r="E7" s="77"/>
    </row>
    <row r="8" spans="2:5" x14ac:dyDescent="0.35">
      <c r="B8" s="39" t="s">
        <v>108</v>
      </c>
      <c r="C8" s="40">
        <v>0.16</v>
      </c>
      <c r="D8" s="40">
        <v>2.1614734500362704</v>
      </c>
    </row>
    <row r="9" spans="2:5" x14ac:dyDescent="0.35">
      <c r="B9" s="39" t="s">
        <v>94</v>
      </c>
      <c r="C9" s="40">
        <v>5.4385900374763798</v>
      </c>
      <c r="D9" s="40">
        <v>0.48580543196358722</v>
      </c>
    </row>
    <row r="10" spans="2:5" x14ac:dyDescent="0.35">
      <c r="B10" s="39" t="s">
        <v>69</v>
      </c>
      <c r="C10" s="40">
        <v>0</v>
      </c>
      <c r="D10" s="40">
        <v>0</v>
      </c>
    </row>
    <row r="11" spans="2:5" x14ac:dyDescent="0.35">
      <c r="B11" s="39" t="s">
        <v>77</v>
      </c>
      <c r="C11" s="40">
        <v>7.0190499903077628</v>
      </c>
      <c r="D11" s="40">
        <v>4.7080975320377938</v>
      </c>
    </row>
    <row r="12" spans="2:5" x14ac:dyDescent="0.35">
      <c r="B12" s="70" t="s">
        <v>236</v>
      </c>
      <c r="C12" s="78">
        <v>27.443314595444587</v>
      </c>
      <c r="D12" s="78">
        <v>28.552628234975529</v>
      </c>
    </row>
    <row r="39" spans="2:2" x14ac:dyDescent="0.35">
      <c r="B39" s="31" t="s">
        <v>293</v>
      </c>
    </row>
    <row r="40" spans="2:2" x14ac:dyDescent="0.35">
      <c r="B40" s="31" t="s">
        <v>227</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F5F0D-056E-4AFD-A229-DE897B0C630A}">
  <sheetPr>
    <tabColor rgb="FF6CC24A"/>
  </sheetPr>
  <dimension ref="A1:M46"/>
  <sheetViews>
    <sheetView showGridLines="0" zoomScale="70" zoomScaleNormal="70" workbookViewId="0">
      <selection activeCell="O13" sqref="O13"/>
    </sheetView>
  </sheetViews>
  <sheetFormatPr defaultColWidth="9.109375" defaultRowHeight="15" x14ac:dyDescent="0.35"/>
  <cols>
    <col min="1" max="1" width="9.109375" style="31"/>
    <col min="2" max="2" width="47.44140625" style="31" customWidth="1"/>
    <col min="3" max="3" width="18.44140625" style="31" customWidth="1"/>
    <col min="4" max="4" width="11.109375" style="31" bestFit="1" customWidth="1"/>
    <col min="5" max="5" width="12.109375" style="31" bestFit="1" customWidth="1"/>
    <col min="6" max="6" width="9.5546875" style="31" bestFit="1" customWidth="1"/>
    <col min="7" max="7" width="11" style="31" bestFit="1" customWidth="1"/>
    <col min="8" max="8" width="9.44140625" style="31" customWidth="1"/>
    <col min="9" max="16384" width="9.109375" style="31"/>
  </cols>
  <sheetData>
    <row r="1" spans="1:13" s="32" customFormat="1" ht="35.1" customHeight="1" x14ac:dyDescent="0.25">
      <c r="A1" s="34"/>
      <c r="B1" s="32" t="str">
        <f ca="1">MID(CELL("filename",A1),FIND("]",CELL("filename",A1))+ 1,255)</f>
        <v>Figure (18)</v>
      </c>
      <c r="C1" s="32" t="s">
        <v>237</v>
      </c>
    </row>
    <row r="5" spans="1:13" x14ac:dyDescent="0.35">
      <c r="B5" s="36"/>
      <c r="C5" s="147" t="s">
        <v>272</v>
      </c>
      <c r="D5" s="147"/>
      <c r="E5" s="147"/>
      <c r="F5" s="147" t="s">
        <v>229</v>
      </c>
      <c r="G5" s="147"/>
      <c r="H5" s="147"/>
      <c r="I5" s="147"/>
      <c r="J5" s="147"/>
      <c r="K5" s="147"/>
      <c r="L5" s="147"/>
      <c r="M5" s="147"/>
    </row>
    <row r="6" spans="1:13" x14ac:dyDescent="0.35">
      <c r="B6" s="36" t="s">
        <v>49</v>
      </c>
      <c r="C6" s="37" t="s">
        <v>234</v>
      </c>
      <c r="D6" s="37" t="s">
        <v>180</v>
      </c>
      <c r="E6" s="37" t="s">
        <v>235</v>
      </c>
      <c r="F6" s="37" t="s">
        <v>231</v>
      </c>
      <c r="G6" s="37" t="s">
        <v>230</v>
      </c>
      <c r="H6" s="37" t="s">
        <v>143</v>
      </c>
      <c r="I6" s="37" t="s">
        <v>232</v>
      </c>
      <c r="J6" s="37" t="s">
        <v>144</v>
      </c>
      <c r="K6" s="37" t="s">
        <v>233</v>
      </c>
      <c r="L6" s="37" t="s">
        <v>29</v>
      </c>
      <c r="M6" s="37" t="s">
        <v>158</v>
      </c>
    </row>
    <row r="7" spans="1:13" x14ac:dyDescent="0.35">
      <c r="B7" s="39" t="s">
        <v>106</v>
      </c>
      <c r="C7" s="40">
        <v>10.745134384407374</v>
      </c>
      <c r="D7" s="40">
        <v>1.6530875195834531</v>
      </c>
      <c r="E7" s="40">
        <v>0.92058475227069936</v>
      </c>
      <c r="F7" s="40">
        <v>4.239678529995663</v>
      </c>
      <c r="G7" s="40">
        <v>3.8791263301401804</v>
      </c>
      <c r="H7" s="40">
        <v>2.2663107798093525</v>
      </c>
      <c r="I7" s="40">
        <v>0.96695391538957698</v>
      </c>
      <c r="J7" s="40">
        <v>0.31390999999999997</v>
      </c>
      <c r="K7" s="40">
        <v>0.23574613860681398</v>
      </c>
      <c r="L7" s="40">
        <v>9.4E-2</v>
      </c>
      <c r="M7" s="40">
        <v>2.1000000000000001E-2</v>
      </c>
    </row>
    <row r="8" spans="1:13" x14ac:dyDescent="0.35">
      <c r="B8" s="39" t="s">
        <v>107</v>
      </c>
      <c r="C8" s="40">
        <v>3.9394742902959949</v>
      </c>
      <c r="D8" s="40">
        <v>0</v>
      </c>
      <c r="E8" s="40">
        <v>0</v>
      </c>
      <c r="F8" s="40">
        <v>2.0734754699324029</v>
      </c>
      <c r="G8" s="40">
        <v>0.46008401955106931</v>
      </c>
      <c r="H8" s="40">
        <v>1.50974035403035</v>
      </c>
      <c r="I8" s="40">
        <v>0.38800000000000001</v>
      </c>
      <c r="J8" s="40">
        <v>1.0476162191648704</v>
      </c>
      <c r="K8" s="40">
        <v>0</v>
      </c>
      <c r="L8" s="40">
        <v>0</v>
      </c>
      <c r="M8" s="40">
        <v>0</v>
      </c>
    </row>
    <row r="9" spans="1:13" x14ac:dyDescent="0.35">
      <c r="B9" s="39" t="s">
        <v>108</v>
      </c>
      <c r="C9" s="40">
        <v>1.5297252142771032</v>
      </c>
      <c r="D9" s="40">
        <v>0.79174823575916753</v>
      </c>
      <c r="E9" s="40">
        <v>0</v>
      </c>
      <c r="F9" s="40">
        <v>0</v>
      </c>
      <c r="G9" s="40">
        <v>0</v>
      </c>
      <c r="H9" s="40">
        <v>0</v>
      </c>
      <c r="I9" s="40">
        <v>0</v>
      </c>
      <c r="J9" s="40">
        <v>0</v>
      </c>
      <c r="K9" s="40">
        <v>0</v>
      </c>
      <c r="L9" s="40">
        <v>0</v>
      </c>
      <c r="M9" s="40">
        <v>0</v>
      </c>
    </row>
    <row r="10" spans="1:13" x14ac:dyDescent="0.35">
      <c r="B10" s="39" t="s">
        <v>94</v>
      </c>
      <c r="C10" s="40">
        <v>0.34820103404713398</v>
      </c>
      <c r="D10" s="40">
        <v>0</v>
      </c>
      <c r="E10" s="40">
        <v>0</v>
      </c>
      <c r="F10" s="40">
        <v>1.1847420529258677</v>
      </c>
      <c r="G10" s="40">
        <v>1.9747737007366013</v>
      </c>
      <c r="H10" s="40">
        <v>2.0115406288052733</v>
      </c>
      <c r="I10" s="40">
        <v>0.13100000000000001</v>
      </c>
      <c r="J10" s="40">
        <v>0</v>
      </c>
      <c r="K10" s="40">
        <v>0.27413804146325699</v>
      </c>
      <c r="L10" s="40">
        <v>0</v>
      </c>
      <c r="M10" s="40">
        <v>0</v>
      </c>
    </row>
    <row r="11" spans="1:13" x14ac:dyDescent="0.35">
      <c r="B11" s="39" t="s">
        <v>69</v>
      </c>
      <c r="C11" s="40">
        <v>0</v>
      </c>
      <c r="D11" s="40">
        <v>0</v>
      </c>
      <c r="E11" s="40">
        <v>0</v>
      </c>
      <c r="F11" s="40">
        <v>0</v>
      </c>
      <c r="G11" s="40">
        <v>0</v>
      </c>
      <c r="H11" s="40">
        <v>0</v>
      </c>
      <c r="I11" s="40">
        <v>0</v>
      </c>
      <c r="J11" s="40">
        <v>0</v>
      </c>
      <c r="K11" s="40">
        <v>0</v>
      </c>
      <c r="L11" s="40">
        <v>0</v>
      </c>
      <c r="M11" s="40">
        <v>0</v>
      </c>
    </row>
    <row r="12" spans="1:13" x14ac:dyDescent="0.35">
      <c r="B12" s="39" t="s">
        <v>77</v>
      </c>
      <c r="C12" s="40">
        <v>3.628419467836109</v>
      </c>
      <c r="D12" s="40">
        <v>3.1313478687160083</v>
      </c>
      <c r="E12" s="40">
        <v>0.13105184560958269</v>
      </c>
      <c r="F12" s="40">
        <v>4.67321762346287</v>
      </c>
      <c r="G12" s="40">
        <v>0.16311071672098662</v>
      </c>
      <c r="H12" s="40">
        <v>0</v>
      </c>
      <c r="I12" s="40">
        <v>0</v>
      </c>
      <c r="J12" s="40">
        <v>0</v>
      </c>
      <c r="K12" s="40">
        <v>0</v>
      </c>
      <c r="L12" s="40">
        <v>0</v>
      </c>
      <c r="M12" s="40">
        <v>0</v>
      </c>
    </row>
    <row r="13" spans="1:13" x14ac:dyDescent="0.35">
      <c r="B13" s="70" t="s">
        <v>236</v>
      </c>
      <c r="C13" s="78">
        <v>20.190953297581071</v>
      </c>
      <c r="D13" s="78">
        <v>5.5761836240586282</v>
      </c>
      <c r="E13" s="78">
        <v>1.0516365978802822</v>
      </c>
      <c r="F13" s="78">
        <v>12.171113676316802</v>
      </c>
      <c r="G13" s="78">
        <v>6.4770962069315425</v>
      </c>
      <c r="H13" s="78">
        <v>5.7875951130272663</v>
      </c>
      <c r="I13" s="78">
        <v>1.4859539153895771</v>
      </c>
      <c r="J13" s="78">
        <v>1.3615262191648703</v>
      </c>
      <c r="K13" s="78">
        <v>0.50988418007007097</v>
      </c>
      <c r="L13" s="78">
        <v>9.4E-2</v>
      </c>
      <c r="M13" s="78">
        <v>2.1000000000000001E-2</v>
      </c>
    </row>
    <row r="45" spans="2:2" x14ac:dyDescent="0.35">
      <c r="B45" s="31" t="s">
        <v>294</v>
      </c>
    </row>
    <row r="46" spans="2:2" x14ac:dyDescent="0.35">
      <c r="B46" s="31" t="s">
        <v>227</v>
      </c>
    </row>
  </sheetData>
  <mergeCells count="2">
    <mergeCell ref="F5:M5"/>
    <mergeCell ref="C5:E5"/>
  </mergeCells>
  <hyperlinks>
    <hyperlink ref="B1" location="TableofContents!A1" display="TableofContents!A1" xr:uid="{E5A23447-8AF7-4670-96F6-60CA39BBCCB4}"/>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C4C02"/>
  </sheetPr>
  <dimension ref="A1:E62"/>
  <sheetViews>
    <sheetView showGridLines="0" zoomScale="70" zoomScaleNormal="70" workbookViewId="0"/>
  </sheetViews>
  <sheetFormatPr defaultColWidth="8.5546875" defaultRowHeight="13.2" x14ac:dyDescent="0.25"/>
  <cols>
    <col min="1" max="1" width="3.5546875" style="7" customWidth="1"/>
    <col min="2" max="2" width="25.44140625" bestFit="1" customWidth="1"/>
    <col min="3" max="3" width="71.44140625" style="19" customWidth="1"/>
    <col min="4" max="4" width="83.88671875" customWidth="1"/>
  </cols>
  <sheetData>
    <row r="1" spans="1:4" s="1" customFormat="1" ht="35.1" customHeight="1" x14ac:dyDescent="0.25">
      <c r="A1" s="6"/>
      <c r="B1" s="2" t="str">
        <f ca="1">MID(CELL("filename",A1),FIND("]",CELL("filename",A1))+ 1,255)</f>
        <v>TableofContents</v>
      </c>
      <c r="C1" s="21"/>
    </row>
    <row r="5" spans="1:4" x14ac:dyDescent="0.25">
      <c r="B5" s="4" t="s">
        <v>0</v>
      </c>
      <c r="C5" s="22" t="s">
        <v>93</v>
      </c>
      <c r="D5" s="4" t="s">
        <v>1</v>
      </c>
    </row>
    <row r="6" spans="1:4" s="19" customFormat="1" ht="14.4" x14ac:dyDescent="0.3">
      <c r="A6" s="25">
        <v>1</v>
      </c>
      <c r="B6" s="23" t="s">
        <v>95</v>
      </c>
      <c r="C6" s="23"/>
      <c r="D6" s="19" t="str">
        <f ca="1">INDIRECT("'"&amp;$B6&amp;"'!C1")</f>
        <v>Fund manager domicile by region</v>
      </c>
    </row>
    <row r="7" spans="1:4" s="19" customFormat="1" ht="14.4" x14ac:dyDescent="0.3">
      <c r="A7" s="25">
        <v>2</v>
      </c>
      <c r="B7" s="23" t="s">
        <v>96</v>
      </c>
      <c r="C7" s="23"/>
      <c r="D7" s="19" t="str">
        <f t="shared" ref="D7:D53" ca="1" si="0">INDIRECT("'"&amp;$B7&amp;"'!C1")</f>
        <v>Fund manager domicile by country</v>
      </c>
    </row>
    <row r="8" spans="1:4" s="19" customFormat="1" ht="14.4" x14ac:dyDescent="0.3">
      <c r="A8" s="25">
        <v>3</v>
      </c>
      <c r="B8" s="23" t="s">
        <v>97</v>
      </c>
      <c r="C8" s="23"/>
      <c r="D8" s="19" t="str">
        <f t="shared" ca="1" si="0"/>
        <v>Total equity raised by regional strategy and fund manager domicile</v>
      </c>
    </row>
    <row r="9" spans="1:4" s="19" customFormat="1" ht="14.4" x14ac:dyDescent="0.3">
      <c r="A9" s="25">
        <v>4</v>
      </c>
      <c r="B9" s="23" t="s">
        <v>104</v>
      </c>
      <c r="C9" s="23"/>
      <c r="D9" s="19" t="str">
        <f t="shared" ca="1" si="0"/>
        <v>Total equity raised (€ billion)</v>
      </c>
    </row>
    <row r="10" spans="1:4" s="19" customFormat="1" ht="14.4" x14ac:dyDescent="0.3">
      <c r="A10" s="25">
        <v>5</v>
      </c>
      <c r="B10" s="23" t="s">
        <v>105</v>
      </c>
      <c r="C10" s="23"/>
      <c r="D10" s="19" t="str">
        <f t="shared" ca="1" si="0"/>
        <v>Equity raised by vehicle type by value</v>
      </c>
    </row>
    <row r="11" spans="1:4" s="19" customFormat="1" ht="14.4" x14ac:dyDescent="0.3">
      <c r="A11" s="25">
        <v>6</v>
      </c>
      <c r="B11" s="23" t="s">
        <v>310</v>
      </c>
      <c r="C11" s="23"/>
      <c r="D11" s="19" t="str">
        <f t="shared" ca="1" si="0"/>
        <v>Equity raised by investor domicile</v>
      </c>
    </row>
    <row r="12" spans="1:4" s="19" customFormat="1" ht="14.4" x14ac:dyDescent="0.3">
      <c r="A12" s="25">
        <f>A11+1</f>
        <v>7</v>
      </c>
      <c r="B12" s="23" t="s">
        <v>109</v>
      </c>
      <c r="C12" s="23"/>
      <c r="D12" s="19" t="str">
        <f t="shared" ca="1" si="0"/>
        <v>Total equity raised by fund manager domicile</v>
      </c>
    </row>
    <row r="13" spans="1:4" ht="14.4" x14ac:dyDescent="0.3">
      <c r="A13" s="25">
        <f t="shared" ref="A13:A53" si="1">A12+1</f>
        <v>8</v>
      </c>
      <c r="B13" s="23" t="s">
        <v>110</v>
      </c>
      <c r="C13" s="23" t="s">
        <v>317</v>
      </c>
      <c r="D13" s="19" t="str">
        <f t="shared" ca="1" si="0"/>
        <v>Global capital raising activity</v>
      </c>
    </row>
    <row r="14" spans="1:4" ht="14.4" x14ac:dyDescent="0.3">
      <c r="A14" s="25">
        <f t="shared" si="1"/>
        <v>9</v>
      </c>
      <c r="B14" s="23" t="s">
        <v>111</v>
      </c>
      <c r="C14" s="23"/>
      <c r="D14" s="19" t="str">
        <f t="shared" ca="1" si="0"/>
        <v>Capital raised and invested for non-listed real estate</v>
      </c>
    </row>
    <row r="15" spans="1:4" ht="14.4" x14ac:dyDescent="0.3">
      <c r="A15" s="25">
        <f t="shared" si="1"/>
        <v>10</v>
      </c>
      <c r="B15" s="23" t="s">
        <v>112</v>
      </c>
      <c r="C15" s="23"/>
      <c r="D15" s="19" t="str">
        <f t="shared" ca="1" si="0"/>
        <v>Capital raised for investment in non-listed real estate by regional strategy </v>
      </c>
    </row>
    <row r="16" spans="1:4" ht="14.4" x14ac:dyDescent="0.3">
      <c r="A16" s="25">
        <f t="shared" si="1"/>
        <v>11</v>
      </c>
      <c r="B16" s="23" t="s">
        <v>113</v>
      </c>
      <c r="C16" s="23"/>
      <c r="D16" s="19" t="str">
        <f t="shared" ca="1" si="0"/>
        <v>Number of vehicles that raised capital by regional strategy</v>
      </c>
    </row>
    <row r="17" spans="1:5" ht="14.4" x14ac:dyDescent="0.3">
      <c r="A17" s="25">
        <f t="shared" si="1"/>
        <v>12</v>
      </c>
      <c r="B17" s="23" t="s">
        <v>114</v>
      </c>
      <c r="C17" s="23"/>
      <c r="D17" s="19" t="str">
        <f t="shared" ca="1" si="0"/>
        <v>Capital raised by regional strategy and investment manager domicile</v>
      </c>
    </row>
    <row r="18" spans="1:5" ht="14.4" x14ac:dyDescent="0.3">
      <c r="A18" s="25">
        <f t="shared" si="1"/>
        <v>13</v>
      </c>
      <c r="B18" s="23" t="s">
        <v>115</v>
      </c>
      <c r="C18" s="23"/>
      <c r="D18" s="19" t="str">
        <f t="shared" ca="1" si="0"/>
        <v>Capital raised by vehicle type</v>
      </c>
      <c r="E18" s="19"/>
    </row>
    <row r="19" spans="1:5" ht="14.4" x14ac:dyDescent="0.3">
      <c r="A19" s="25">
        <f t="shared" si="1"/>
        <v>14</v>
      </c>
      <c r="B19" s="23" t="s">
        <v>116</v>
      </c>
      <c r="C19" s="23"/>
      <c r="D19" s="19" t="str">
        <f t="shared" ca="1" si="0"/>
        <v>Capital raised by vehicle type and regional strategy</v>
      </c>
    </row>
    <row r="20" spans="1:5" ht="14.4" x14ac:dyDescent="0.3">
      <c r="A20" s="25">
        <f t="shared" si="1"/>
        <v>15</v>
      </c>
      <c r="B20" s="23" t="s">
        <v>117</v>
      </c>
      <c r="C20" s="23"/>
      <c r="D20" s="19" t="str">
        <f t="shared" ca="1" si="0"/>
        <v>Capital raised by investor type</v>
      </c>
    </row>
    <row r="21" spans="1:5" ht="14.4" x14ac:dyDescent="0.3">
      <c r="A21" s="25">
        <f t="shared" si="1"/>
        <v>16</v>
      </c>
      <c r="B21" s="23" t="s">
        <v>118</v>
      </c>
      <c r="C21" s="23"/>
      <c r="D21" s="19" t="str">
        <f t="shared" ca="1" si="0"/>
        <v>Capital raised by investor domicile</v>
      </c>
    </row>
    <row r="22" spans="1:5" ht="14.4" x14ac:dyDescent="0.3">
      <c r="A22" s="25">
        <f t="shared" si="1"/>
        <v>17</v>
      </c>
      <c r="B22" s="23" t="s">
        <v>119</v>
      </c>
      <c r="C22" s="23" t="s">
        <v>318</v>
      </c>
      <c r="D22" s="19" t="str">
        <f t="shared" ca="1" si="0"/>
        <v>Global strategy: capital raised by investor type</v>
      </c>
    </row>
    <row r="23" spans="1:5" ht="14.4" x14ac:dyDescent="0.3">
      <c r="A23" s="25">
        <f t="shared" si="1"/>
        <v>18</v>
      </c>
      <c r="B23" s="23" t="s">
        <v>120</v>
      </c>
      <c r="C23" s="23"/>
      <c r="D23" s="19" t="str">
        <f t="shared" ca="1" si="0"/>
        <v>Global strategy: capital raised by vehicle type</v>
      </c>
    </row>
    <row r="24" spans="1:5" ht="14.4" x14ac:dyDescent="0.3">
      <c r="A24" s="25">
        <f t="shared" si="1"/>
        <v>19</v>
      </c>
      <c r="B24" s="23" t="s">
        <v>121</v>
      </c>
      <c r="C24" s="23"/>
      <c r="D24" s="19" t="str">
        <f t="shared" ca="1" si="0"/>
        <v>Global strategy: capital raised by investor domicile</v>
      </c>
    </row>
    <row r="25" spans="1:5" ht="14.4" x14ac:dyDescent="0.3">
      <c r="A25" s="25">
        <f t="shared" si="1"/>
        <v>20</v>
      </c>
      <c r="B25" s="23" t="s">
        <v>122</v>
      </c>
      <c r="C25" s="23" t="s">
        <v>319</v>
      </c>
      <c r="D25" s="19" t="str">
        <f t="shared" ca="1" si="0"/>
        <v>European strategy: capital raised by investor type</v>
      </c>
    </row>
    <row r="26" spans="1:5" ht="14.4" x14ac:dyDescent="0.3">
      <c r="A26" s="25">
        <f t="shared" si="1"/>
        <v>21</v>
      </c>
      <c r="B26" s="23" t="s">
        <v>123</v>
      </c>
      <c r="C26" s="23"/>
      <c r="D26" s="19" t="str">
        <f t="shared" ca="1" si="0"/>
        <v>European strategy: capital raised by vehicle type</v>
      </c>
    </row>
    <row r="27" spans="1:5" ht="14.4" x14ac:dyDescent="0.3">
      <c r="A27" s="25">
        <f t="shared" si="1"/>
        <v>22</v>
      </c>
      <c r="B27" s="23" t="s">
        <v>130</v>
      </c>
      <c r="C27" s="23"/>
      <c r="D27" s="19" t="str">
        <f t="shared" ca="1" si="0"/>
        <v>European strategy: capital raised by investor type and vehicle type</v>
      </c>
    </row>
    <row r="28" spans="1:5" ht="14.4" x14ac:dyDescent="0.3">
      <c r="A28" s="25">
        <f t="shared" si="1"/>
        <v>23</v>
      </c>
      <c r="B28" s="23" t="s">
        <v>133</v>
      </c>
      <c r="C28" s="23"/>
      <c r="D28" s="19" t="str">
        <f t="shared" ca="1" si="0"/>
        <v>European strategy: capital raised by vehicle type and investor type</v>
      </c>
    </row>
    <row r="29" spans="1:5" ht="14.4" x14ac:dyDescent="0.3">
      <c r="A29" s="25">
        <f t="shared" si="1"/>
        <v>24</v>
      </c>
      <c r="B29" s="23" t="s">
        <v>134</v>
      </c>
      <c r="C29" s="23"/>
      <c r="D29" s="19" t="str">
        <f t="shared" ca="1" si="0"/>
        <v>European strategy: capital raised by country strategy and vehicle type</v>
      </c>
    </row>
    <row r="30" spans="1:5" ht="14.4" x14ac:dyDescent="0.3">
      <c r="A30" s="25">
        <f t="shared" si="1"/>
        <v>25</v>
      </c>
      <c r="B30" s="23" t="s">
        <v>135</v>
      </c>
      <c r="C30" s="23"/>
      <c r="D30" s="19" t="str">
        <f t="shared" ca="1" si="0"/>
        <v>European strategy: capital raised by sector strategy and vehicle type</v>
      </c>
    </row>
    <row r="31" spans="1:5" ht="14.4" x14ac:dyDescent="0.3">
      <c r="A31" s="25">
        <f t="shared" si="1"/>
        <v>26</v>
      </c>
      <c r="B31" s="23" t="s">
        <v>136</v>
      </c>
      <c r="C31" s="23"/>
      <c r="D31" s="19" t="str">
        <f t="shared" ca="1" si="0"/>
        <v>European strategy: capital raised by investment style and vehicle type</v>
      </c>
    </row>
    <row r="32" spans="1:5" ht="14.4" x14ac:dyDescent="0.3">
      <c r="A32" s="25">
        <f t="shared" si="1"/>
        <v>27</v>
      </c>
      <c r="B32" s="23" t="s">
        <v>137</v>
      </c>
      <c r="C32" s="23" t="s">
        <v>320</v>
      </c>
      <c r="D32" s="19" t="str">
        <f t="shared" ca="1" si="0"/>
        <v>Capital raised for European non-listed real estate funds</v>
      </c>
    </row>
    <row r="33" spans="1:4" ht="14.4" x14ac:dyDescent="0.3">
      <c r="A33" s="25">
        <f t="shared" si="1"/>
        <v>28</v>
      </c>
      <c r="B33" s="23" t="s">
        <v>138</v>
      </c>
      <c r="C33" s="23"/>
      <c r="D33" s="19" t="str">
        <f t="shared" ca="1" si="0"/>
        <v>Capital raised for European non-listed real estate funds by structure</v>
      </c>
    </row>
    <row r="34" spans="1:4" ht="14.4" x14ac:dyDescent="0.3">
      <c r="A34" s="25">
        <f t="shared" si="1"/>
        <v>29</v>
      </c>
      <c r="B34" s="23" t="s">
        <v>139</v>
      </c>
      <c r="C34" s="23"/>
      <c r="D34" s="19" t="str">
        <f t="shared" ca="1" si="0"/>
        <v>Capital raised for European non-listed real estate funds by vintage year</v>
      </c>
    </row>
    <row r="35" spans="1:4" ht="14.4" x14ac:dyDescent="0.3">
      <c r="A35" s="25">
        <f t="shared" si="1"/>
        <v>30</v>
      </c>
      <c r="B35" s="23" t="s">
        <v>140</v>
      </c>
      <c r="C35" s="23"/>
      <c r="D35" s="19" t="str">
        <f t="shared" ca="1" si="0"/>
        <v>Number of European non-listed real estate funds that raised capital, by country and sector strategy</v>
      </c>
    </row>
    <row r="36" spans="1:4" ht="14.4" x14ac:dyDescent="0.3">
      <c r="A36" s="25">
        <f t="shared" si="1"/>
        <v>31</v>
      </c>
      <c r="B36" s="23" t="s">
        <v>141</v>
      </c>
      <c r="C36" s="23"/>
      <c r="D36" s="19" t="str">
        <f t="shared" ca="1" si="0"/>
        <v>Capital raised for European non-listed real estate funds by country and sector strategy</v>
      </c>
    </row>
    <row r="37" spans="1:4" ht="14.4" x14ac:dyDescent="0.3">
      <c r="A37" s="25">
        <f t="shared" si="1"/>
        <v>32</v>
      </c>
      <c r="B37" s="23" t="s">
        <v>142</v>
      </c>
      <c r="C37" s="23"/>
      <c r="D37" s="19" t="str">
        <f t="shared" ca="1" si="0"/>
        <v>Capital raised for European non-listed real estate funds by country strategy</v>
      </c>
    </row>
    <row r="38" spans="1:4" s="19" customFormat="1" ht="14.4" x14ac:dyDescent="0.3">
      <c r="A38" s="25">
        <f t="shared" si="1"/>
        <v>33</v>
      </c>
      <c r="B38" s="23" t="s">
        <v>145</v>
      </c>
      <c r="C38" s="23"/>
      <c r="D38" s="19" t="str">
        <f t="shared" ca="1" si="0"/>
        <v>Capital raised for European non-listed real estate funds by sector strategy</v>
      </c>
    </row>
    <row r="39" spans="1:4" s="19" customFormat="1" ht="14.4" x14ac:dyDescent="0.3">
      <c r="A39" s="25">
        <f t="shared" si="1"/>
        <v>34</v>
      </c>
      <c r="B39" s="23" t="s">
        <v>146</v>
      </c>
      <c r="C39" s="23" t="s">
        <v>321</v>
      </c>
      <c r="D39" s="19" t="str">
        <f t="shared" ca="1" si="0"/>
        <v>Capital raised for European non-listed real estate debt funds</v>
      </c>
    </row>
    <row r="40" spans="1:4" s="19" customFormat="1" ht="14.4" x14ac:dyDescent="0.3">
      <c r="A40" s="25">
        <f t="shared" si="1"/>
        <v>35</v>
      </c>
      <c r="B40" s="23" t="s">
        <v>147</v>
      </c>
      <c r="C40" s="23"/>
      <c r="D40" s="19" t="str">
        <f t="shared" ca="1" si="0"/>
        <v>Capital raised for European non-listed real estate  debt funds by source of capital</v>
      </c>
    </row>
    <row r="41" spans="1:4" ht="14.4" x14ac:dyDescent="0.3">
      <c r="A41" s="142">
        <f t="shared" si="1"/>
        <v>36</v>
      </c>
      <c r="B41" s="143" t="s">
        <v>322</v>
      </c>
      <c r="C41" s="140"/>
      <c r="D41" s="141" t="str">
        <f t="shared" ca="1" si="0"/>
        <v>Reasons why no capital was raised</v>
      </c>
    </row>
    <row r="42" spans="1:4" ht="14.4" x14ac:dyDescent="0.3">
      <c r="A42" s="142">
        <f t="shared" si="1"/>
        <v>37</v>
      </c>
      <c r="B42" s="143" t="s">
        <v>323</v>
      </c>
      <c r="C42" s="140"/>
      <c r="D42" s="141" t="str">
        <f t="shared" ca="1" si="0"/>
        <v>Methods of capital raising by fund manager domicile</v>
      </c>
    </row>
    <row r="43" spans="1:4" ht="14.4" x14ac:dyDescent="0.3">
      <c r="A43" s="142">
        <f t="shared" si="1"/>
        <v>38</v>
      </c>
      <c r="B43" s="143" t="s">
        <v>324</v>
      </c>
      <c r="C43" s="140"/>
      <c r="D43" s="141" t="str">
        <f t="shared" ca="1" si="0"/>
        <v>Expectations for global capital raising activities over the next two years</v>
      </c>
    </row>
    <row r="44" spans="1:4" ht="14.4" x14ac:dyDescent="0.3">
      <c r="A44" s="142">
        <f t="shared" si="1"/>
        <v>39</v>
      </c>
      <c r="B44" s="143" t="s">
        <v>325</v>
      </c>
      <c r="C44" s="140"/>
      <c r="D44" s="141" t="str">
        <f t="shared" ca="1" si="0"/>
        <v>Impact of regulation on global capital raising activities</v>
      </c>
    </row>
    <row r="45" spans="1:4" ht="14.4" x14ac:dyDescent="0.3">
      <c r="A45" s="142">
        <f t="shared" si="1"/>
        <v>40</v>
      </c>
      <c r="B45" s="143" t="s">
        <v>326</v>
      </c>
      <c r="C45" s="140"/>
      <c r="D45" s="141" t="str">
        <f t="shared" ca="1" si="0"/>
        <v>Capital raised by regional strategy and by investment manager domicile by number of vehicles</v>
      </c>
    </row>
    <row r="46" spans="1:4" ht="14.4" x14ac:dyDescent="0.3">
      <c r="A46" s="142">
        <f t="shared" si="1"/>
        <v>41</v>
      </c>
      <c r="B46" s="143" t="s">
        <v>327</v>
      </c>
      <c r="C46" s="140"/>
      <c r="D46" s="141" t="str">
        <f t="shared" ca="1" si="0"/>
        <v>Capital raised by vehicle type by number of vehicles globally</v>
      </c>
    </row>
    <row r="47" spans="1:4" ht="14.4" x14ac:dyDescent="0.3">
      <c r="A47" s="142">
        <f t="shared" si="1"/>
        <v>42</v>
      </c>
      <c r="B47" s="143" t="s">
        <v>328</v>
      </c>
      <c r="C47" s="140"/>
      <c r="D47" s="141" t="str">
        <f t="shared" ca="1" si="0"/>
        <v>Capital raised by vehicle type and by regional strategy by number of vehicles</v>
      </c>
    </row>
    <row r="48" spans="1:4" ht="14.4" x14ac:dyDescent="0.3">
      <c r="A48" s="142">
        <f t="shared" si="1"/>
        <v>43</v>
      </c>
      <c r="B48" s="143" t="s">
        <v>329</v>
      </c>
      <c r="C48" s="140"/>
      <c r="D48" s="141" t="str">
        <f t="shared" ca="1" si="0"/>
        <v>Capital raised by investor domicile and by vehicle type by value globally</v>
      </c>
    </row>
    <row r="49" spans="1:4" ht="14.4" x14ac:dyDescent="0.3">
      <c r="A49" s="142">
        <f t="shared" si="1"/>
        <v>44</v>
      </c>
      <c r="B49" s="143" t="s">
        <v>330</v>
      </c>
      <c r="C49" s="140"/>
      <c r="D49" s="141" t="str">
        <f t="shared" ca="1" si="0"/>
        <v>Capital raised by investor type and by vehicle type by value globally</v>
      </c>
    </row>
    <row r="50" spans="1:4" ht="14.4" x14ac:dyDescent="0.3">
      <c r="A50" s="142">
        <f t="shared" si="1"/>
        <v>45</v>
      </c>
      <c r="B50" s="143" t="s">
        <v>331</v>
      </c>
      <c r="C50" s="141"/>
      <c r="D50" s="141" t="str">
        <f t="shared" ca="1" si="0"/>
        <v>Capital raised for European strategies by investor domicile</v>
      </c>
    </row>
    <row r="51" spans="1:4" ht="14.4" x14ac:dyDescent="0.3">
      <c r="A51" s="142">
        <f t="shared" si="1"/>
        <v>46</v>
      </c>
      <c r="B51" s="143" t="s">
        <v>332</v>
      </c>
      <c r="C51" s="141"/>
      <c r="D51" s="141" t="str">
        <f t="shared" ca="1" si="0"/>
        <v>Capital raised for European non-listed real estate funds by style</v>
      </c>
    </row>
    <row r="52" spans="1:4" ht="14.4" x14ac:dyDescent="0.3">
      <c r="A52" s="142">
        <f t="shared" si="1"/>
        <v>47</v>
      </c>
      <c r="B52" s="143" t="s">
        <v>333</v>
      </c>
      <c r="C52" s="141"/>
      <c r="D52" s="141" t="str">
        <f t="shared" ca="1" si="0"/>
        <v>Capital raised by European non-listed closed end funds by style</v>
      </c>
    </row>
    <row r="53" spans="1:4" ht="14.4" x14ac:dyDescent="0.3">
      <c r="A53" s="142">
        <f t="shared" si="1"/>
        <v>48</v>
      </c>
      <c r="B53" s="143" t="s">
        <v>334</v>
      </c>
      <c r="C53" s="141"/>
      <c r="D53" s="141" t="str">
        <f t="shared" ca="1" si="0"/>
        <v>Capital raised for European non-listed real estate funds by maximum target loan-to-value</v>
      </c>
    </row>
    <row r="54" spans="1:4" x14ac:dyDescent="0.25">
      <c r="A54" s="25"/>
    </row>
    <row r="55" spans="1:4" x14ac:dyDescent="0.25">
      <c r="A55" s="25"/>
    </row>
    <row r="56" spans="1:4" x14ac:dyDescent="0.25">
      <c r="A56" s="25"/>
    </row>
    <row r="62" spans="1:4" ht="14.4" x14ac:dyDescent="0.3">
      <c r="B62" s="5"/>
      <c r="C62" s="23"/>
    </row>
  </sheetData>
  <hyperlinks>
    <hyperlink ref="B6" location="'KeyFig (1)'!A1" display="'KeyFig (1)'!A1" xr:uid="{D228BF17-6353-4481-91C3-728FC57E9B94}"/>
    <hyperlink ref="B7" location="'KeyFig (2)'!A1" display="'KeyFig (2)'!A1" xr:uid="{955A6FC3-1C54-4AC0-8918-5A3630111AC2}"/>
    <hyperlink ref="B8" location="'KeyFig (3)'!A1" display="'KeyFig (3)'!A1" xr:uid="{4A02FBBD-56A9-429F-93ED-A9B547581F6C}"/>
    <hyperlink ref="B9" location="'Figure (4)'!A1" display="'Figure (4)'!A1" xr:uid="{10811DED-37E2-4CA2-9CCA-94E7755C01A3}"/>
    <hyperlink ref="B12" location="'Figure (7)'!A1" display="'Figure (7)'!A1" xr:uid="{D0262236-E8AC-434D-9D21-B2BE118664E3}"/>
    <hyperlink ref="B13" location="'Figure (1)'!A1" display="'Figure (1)'!A1" xr:uid="{88EBC184-0FAC-4E38-9BDC-2E7C6D47AF87}"/>
    <hyperlink ref="B14" location="'Figure (2)'!A1" display="'Figure (2)'!A1" xr:uid="{6B64E16D-CC19-4EF2-A080-B1E6865619A2}"/>
    <hyperlink ref="B15" location="'Figure (3)'!A1" display="'Figure (3)'!A1" xr:uid="{6E4C162B-C92F-48D9-88B8-7A323AE3BBF5}"/>
    <hyperlink ref="B16" location="'Figure (4)'!A1" display="'Figure (4)'!A1" xr:uid="{5971D075-97FF-4E62-8D6B-73F8D0A5C968}"/>
    <hyperlink ref="B17" location="'Figure (5)'!A1" display="'Figure (5)'!A1" xr:uid="{136BD5C9-551E-4C88-AFBD-E15969B71A6F}"/>
    <hyperlink ref="B18" location="'Figure (6)'!A1" display="'Figure (6)'!A1" xr:uid="{8EC86874-FBAD-4B08-AC08-CCBD04A0055E}"/>
    <hyperlink ref="B19" location="'Figure (7)'!A1" display="'Figure (7)'!A1" xr:uid="{4AE8B0DD-D715-4B47-9CE9-76B22B19DBE4}"/>
    <hyperlink ref="B20" location="'Figure (8)'!A1" display="'Figure (8)'!A1" xr:uid="{58A868E1-D98E-49F6-9D84-0EBC235C83E3}"/>
    <hyperlink ref="B21" location="'Figure (9)'!A1" display="'Figure (9)'!A1" xr:uid="{73F1BBA0-ADFB-4B09-BD22-C102ECF8EF90}"/>
    <hyperlink ref="B22" location="'Figure (10)'!A1" display="'Figure (10)'!A1" xr:uid="{5CAC2981-B3AB-4A2F-8366-1CF737EF6333}"/>
    <hyperlink ref="B23" location="'Figure (11)'!A1" display="'Figure (11)'!A1" xr:uid="{916038B0-C059-4F16-AEF0-7DAE75E48251}"/>
    <hyperlink ref="B24" location="'Figure (12)'!A1" display="'Figure (12)'!A1" xr:uid="{943756DF-E808-44A8-BF4F-575A4872DE92}"/>
    <hyperlink ref="B25" location="'Figure (13)'!A1" display="'Figure (13)'!A1" xr:uid="{4CE01652-5865-4547-AFC7-347DD28B7396}"/>
    <hyperlink ref="B26" location="'Figure (14)'!A1" display="'Figure (14)'!A1" xr:uid="{34512788-8E0D-429B-A6C1-B070BE03628E}"/>
    <hyperlink ref="B27" location="'Figure (15)'!A1" display="'Figure (15)'!A1" xr:uid="{C089143E-81E8-4881-A6F0-C8FD57B947A7}"/>
    <hyperlink ref="B28" location="'Figure (16)'!A1" display="'Figure (16)'!A1" xr:uid="{EEA6A9E8-1C50-40E5-8DF5-91E2A469CBEC}"/>
    <hyperlink ref="B29" location="'Figure (17)'!A1" display="'Figure (17)'!A1" xr:uid="{57194759-2042-459B-9BF8-646352A739B6}"/>
    <hyperlink ref="B30" location="'Figure (18)'!A1" display="'Figure (18)'!A1" xr:uid="{2960D4BB-6DFE-4D62-B6EB-AE677CF3C9D2}"/>
    <hyperlink ref="B31" location="'Figure (19)'!A1" display="'Figure (19)'!A1" xr:uid="{66D3C7B0-C223-4AB6-9DF9-FF8955D1CB2E}"/>
    <hyperlink ref="B32" location="'Figure (20)'!A1" display="'Figure (20)'!A1" xr:uid="{551E8296-8A42-4437-A71B-6EC416E5EF64}"/>
    <hyperlink ref="B33" location="'Figure (21)'!A1" display="'Figure (21)'!A1" xr:uid="{806A49E5-346B-4906-A51C-0E0E2930105E}"/>
    <hyperlink ref="B34" location="'Figure (22)'!A1" display="'Figure (22)'!A1" xr:uid="{902155D8-AD97-4563-B13E-A33152809E23}"/>
    <hyperlink ref="B35" location="'Figure (23)'!A1" display="'Figure (23)'!A1" xr:uid="{7F4842A4-A776-40A8-9CE8-D071168BA444}"/>
    <hyperlink ref="B36" location="'Figure (24)'!A1" display="'Figure (24)'!A1" xr:uid="{ABE60CEC-0CFF-4D8A-BC57-078B3D55F5EC}"/>
    <hyperlink ref="B37" location="'Figure (25)'!A1" display="'Figure (25)'!A1" xr:uid="{083A2980-286C-4031-9BA8-E1C0B2A22C8E}"/>
    <hyperlink ref="B38" location="'Figure (25)'!A1" display="'Figure (25)'!A1" xr:uid="{CBCB0AD3-DC1B-4BC7-9842-026AF906E956}"/>
    <hyperlink ref="B39" location="'Figure (25)'!A1" display="'Figure (25)'!A1" xr:uid="{86DF4C72-0150-4485-9E9A-2914A932BC69}"/>
    <hyperlink ref="B11" location="'Figure (5)'!A1" display="'Figure (5)'!A1" xr:uid="{CABA2B12-5E85-406A-9560-674C4DDCB4EB}"/>
    <hyperlink ref="B10" location="'Figure (4)'!A1" display="'Figure (4)'!A1" xr:uid="{40C3C197-E55A-420E-84F3-C0263555D35B}"/>
    <hyperlink ref="B40" location="'Figure (25)'!A1" display="'Figure (25)'!A1" xr:uid="{51F53CE6-3BCB-48BB-92BD-BB449EBD70E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8EE3-F7AF-44DF-BD3D-1DD213027A52}">
  <sheetPr>
    <tabColor rgb="FF6CC24A"/>
  </sheetPr>
  <dimension ref="A1:H47"/>
  <sheetViews>
    <sheetView showGridLines="0" zoomScale="70" zoomScaleNormal="70" workbookViewId="0">
      <selection activeCell="B1" sqref="B1"/>
    </sheetView>
  </sheetViews>
  <sheetFormatPr defaultColWidth="9.109375" defaultRowHeight="15" x14ac:dyDescent="0.35"/>
  <cols>
    <col min="1" max="1" width="9.109375" style="31"/>
    <col min="2" max="2" width="25.88671875" style="31" bestFit="1" customWidth="1"/>
    <col min="3" max="3" width="33.109375" style="31" bestFit="1" customWidth="1"/>
    <col min="4" max="4" width="29" style="31" customWidth="1"/>
    <col min="5" max="5" width="23.5546875" style="31" customWidth="1"/>
    <col min="6" max="6" width="24.44140625" style="31" customWidth="1"/>
    <col min="7" max="7" width="22" style="31" customWidth="1"/>
    <col min="8" max="8" width="16" style="31" customWidth="1"/>
    <col min="9" max="16384" width="9.109375" style="31"/>
  </cols>
  <sheetData>
    <row r="1" spans="1:8" s="32" customFormat="1" ht="35.1" customHeight="1" x14ac:dyDescent="0.25">
      <c r="A1" s="34"/>
      <c r="B1" s="32" t="str">
        <f ca="1">MID(CELL("filename",A1),FIND("]",CELL("filename",A1))+ 1,255)</f>
        <v>Figure (19)</v>
      </c>
      <c r="C1" s="32" t="s">
        <v>195</v>
      </c>
    </row>
    <row r="5" spans="1:8" ht="45" x14ac:dyDescent="0.35">
      <c r="B5" s="36"/>
      <c r="C5" s="36"/>
      <c r="D5" s="52" t="s">
        <v>157</v>
      </c>
      <c r="E5" s="52" t="s">
        <v>107</v>
      </c>
      <c r="F5" s="52" t="s">
        <v>108</v>
      </c>
      <c r="G5" s="52" t="s">
        <v>94</v>
      </c>
      <c r="H5" s="52" t="s">
        <v>77</v>
      </c>
    </row>
    <row r="6" spans="1:8" x14ac:dyDescent="0.35">
      <c r="B6" s="148" t="s">
        <v>239</v>
      </c>
      <c r="C6" s="31" t="s">
        <v>165</v>
      </c>
      <c r="D6" s="80">
        <v>18.594726345258358</v>
      </c>
      <c r="E6" s="80">
        <v>7.9101038262066012</v>
      </c>
      <c r="F6" s="80">
        <v>1.8217482357591674</v>
      </c>
      <c r="G6" s="80">
        <v>2.51297110933921</v>
      </c>
      <c r="H6" s="80"/>
    </row>
    <row r="7" spans="1:8" x14ac:dyDescent="0.35">
      <c r="B7" s="148"/>
      <c r="C7" s="31" t="s">
        <v>167</v>
      </c>
      <c r="D7" s="80">
        <v>6.8230392638548967</v>
      </c>
      <c r="E7" s="80">
        <v>1.2368617137068978</v>
      </c>
      <c r="F7" s="80">
        <v>0.12872521427710296</v>
      </c>
      <c r="G7" s="80">
        <v>0.36685226624037082</v>
      </c>
      <c r="H7" s="80"/>
    </row>
    <row r="8" spans="1:8" x14ac:dyDescent="0.35">
      <c r="B8" s="148"/>
      <c r="C8" s="31" t="s">
        <v>191</v>
      </c>
      <c r="D8" s="80">
        <v>0.96776674108985816</v>
      </c>
      <c r="E8" s="80">
        <v>0.2714248130611891</v>
      </c>
      <c r="F8" s="80">
        <v>0</v>
      </c>
      <c r="G8" s="80">
        <v>3.0445721405894028</v>
      </c>
      <c r="H8" s="80"/>
    </row>
    <row r="9" spans="1:8" x14ac:dyDescent="0.35">
      <c r="B9" s="148"/>
      <c r="C9" s="31" t="s">
        <v>159</v>
      </c>
      <c r="D9" s="80">
        <v>0</v>
      </c>
      <c r="E9" s="80">
        <v>0</v>
      </c>
      <c r="F9" s="80">
        <v>0</v>
      </c>
      <c r="G9" s="80">
        <v>0</v>
      </c>
      <c r="H9" s="80"/>
    </row>
    <row r="10" spans="1:8" x14ac:dyDescent="0.35">
      <c r="B10" s="148" t="s">
        <v>240</v>
      </c>
      <c r="C10" s="31" t="s">
        <v>192</v>
      </c>
      <c r="D10" s="80"/>
      <c r="E10" s="80"/>
      <c r="F10" s="80"/>
      <c r="G10" s="80"/>
      <c r="H10" s="80">
        <v>8.8795209576604766</v>
      </c>
    </row>
    <row r="11" spans="1:8" x14ac:dyDescent="0.35">
      <c r="B11" s="148"/>
      <c r="C11" s="31" t="s">
        <v>193</v>
      </c>
      <c r="D11" s="80"/>
      <c r="E11" s="80"/>
      <c r="F11" s="80"/>
      <c r="G11" s="80"/>
      <c r="H11" s="80">
        <v>2.2848778966625116</v>
      </c>
    </row>
    <row r="12" spans="1:8" x14ac:dyDescent="0.35">
      <c r="B12" s="148"/>
      <c r="C12" s="31" t="s">
        <v>194</v>
      </c>
      <c r="D12" s="80"/>
      <c r="E12" s="80"/>
      <c r="F12" s="80"/>
      <c r="G12" s="80"/>
      <c r="H12" s="80">
        <v>0.54864179522507739</v>
      </c>
    </row>
    <row r="13" spans="1:8" x14ac:dyDescent="0.35">
      <c r="B13" s="148"/>
      <c r="C13" s="31" t="s">
        <v>159</v>
      </c>
      <c r="D13" s="80"/>
      <c r="E13" s="80"/>
      <c r="F13" s="80"/>
      <c r="G13" s="80"/>
      <c r="H13" s="80">
        <v>1.4106872797490736E-2</v>
      </c>
    </row>
    <row r="14" spans="1:8" x14ac:dyDescent="0.35">
      <c r="B14" s="70"/>
      <c r="C14" s="70"/>
      <c r="D14" s="81">
        <v>26.385532350203118</v>
      </c>
      <c r="E14" s="81">
        <v>9.4183903529746882</v>
      </c>
      <c r="F14" s="81">
        <v>1.9504734500362706</v>
      </c>
      <c r="G14" s="81">
        <v>5.9243955161689827</v>
      </c>
      <c r="H14" s="81">
        <v>11.727147522345554</v>
      </c>
    </row>
    <row r="46" spans="2:2" x14ac:dyDescent="0.35">
      <c r="B46" s="31" t="s">
        <v>295</v>
      </c>
    </row>
    <row r="47" spans="2:2" x14ac:dyDescent="0.35">
      <c r="B47" s="31" t="s">
        <v>227</v>
      </c>
    </row>
  </sheetData>
  <mergeCells count="2">
    <mergeCell ref="B6:B9"/>
    <mergeCell ref="B10:B13"/>
  </mergeCells>
  <hyperlinks>
    <hyperlink ref="B1" location="TableofContents!A1" display="TableofContents!A1" xr:uid="{D7DD4F15-A1A3-4CDD-A429-4D1F75BB8637}"/>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8D8B-4742-4D54-9DD2-093EDB089664}">
  <sheetPr>
    <tabColor rgb="FF008675"/>
    <pageSetUpPr fitToPage="1"/>
  </sheetPr>
  <dimension ref="B1:X42"/>
  <sheetViews>
    <sheetView showGridLines="0" zoomScale="70" zoomScaleNormal="70" workbookViewId="0">
      <selection activeCell="C1" sqref="C1"/>
    </sheetView>
  </sheetViews>
  <sheetFormatPr defaultColWidth="9.109375" defaultRowHeight="15" x14ac:dyDescent="0.35"/>
  <cols>
    <col min="1" max="1" width="9.109375" style="31"/>
    <col min="2" max="2" width="60.5546875" style="31" customWidth="1"/>
    <col min="3" max="19" width="8.5546875" style="31" customWidth="1"/>
    <col min="20" max="16384" width="9.109375" style="31"/>
  </cols>
  <sheetData>
    <row r="1" spans="2:24" s="32" customFormat="1" ht="35.1" customHeight="1" x14ac:dyDescent="0.25">
      <c r="B1" s="32" t="str">
        <f ca="1">MID(CELL("filename",A1),FIND("]",CELL("filename",A1))+ 1,255)</f>
        <v>Figure (20)</v>
      </c>
      <c r="C1" s="32" t="s">
        <v>206</v>
      </c>
    </row>
    <row r="5" spans="2:24" x14ac:dyDescent="0.35">
      <c r="G5" s="50" t="s">
        <v>163</v>
      </c>
    </row>
    <row r="6" spans="2:24" x14ac:dyDescent="0.35">
      <c r="B6" s="88" t="s">
        <v>162</v>
      </c>
      <c r="C6" s="88">
        <v>2000</v>
      </c>
      <c r="D6" s="88">
        <v>2001</v>
      </c>
      <c r="E6" s="88">
        <v>2002</v>
      </c>
      <c r="F6" s="88">
        <v>2003</v>
      </c>
      <c r="G6" s="88">
        <v>2004</v>
      </c>
      <c r="H6" s="88">
        <v>2005</v>
      </c>
      <c r="I6" s="88">
        <v>2006</v>
      </c>
      <c r="J6" s="88">
        <v>2007</v>
      </c>
      <c r="K6" s="88">
        <v>2008</v>
      </c>
      <c r="L6" s="88">
        <v>2009</v>
      </c>
      <c r="M6" s="88">
        <v>2010</v>
      </c>
      <c r="N6" s="88">
        <v>2011</v>
      </c>
      <c r="O6" s="88">
        <v>2012</v>
      </c>
      <c r="P6" s="88">
        <v>2013</v>
      </c>
      <c r="Q6" s="88">
        <v>2014</v>
      </c>
      <c r="R6" s="88">
        <v>2015</v>
      </c>
      <c r="S6" s="88">
        <v>2016</v>
      </c>
      <c r="T6" s="88">
        <v>2017</v>
      </c>
      <c r="U6" s="88">
        <v>2018</v>
      </c>
      <c r="V6" s="88">
        <v>2019</v>
      </c>
      <c r="W6" s="88">
        <v>2020</v>
      </c>
      <c r="X6" s="88">
        <v>2021</v>
      </c>
    </row>
    <row r="7" spans="2:24" x14ac:dyDescent="0.35">
      <c r="B7" s="31" t="s">
        <v>164</v>
      </c>
      <c r="C7" s="89">
        <v>4.2523383692420005</v>
      </c>
      <c r="D7" s="89">
        <v>8.0747967679424093</v>
      </c>
      <c r="E7" s="89">
        <v>13.918423388179598</v>
      </c>
      <c r="F7" s="89">
        <v>15.564787090409457</v>
      </c>
      <c r="G7" s="89">
        <v>13.324370182227081</v>
      </c>
      <c r="H7" s="89">
        <v>13.015478450514708</v>
      </c>
      <c r="I7" s="89">
        <v>12.842096060309414</v>
      </c>
      <c r="J7" s="89">
        <v>15.240255657715643</v>
      </c>
      <c r="K7" s="89">
        <v>18.670240739044687</v>
      </c>
      <c r="L7" s="89">
        <v>17.212618547163121</v>
      </c>
      <c r="M7" s="89">
        <v>13.614689598228495</v>
      </c>
      <c r="N7" s="89">
        <v>16.081901392135006</v>
      </c>
      <c r="O7" s="89">
        <v>15.003100773497044</v>
      </c>
      <c r="P7" s="89">
        <v>15.251004985794713</v>
      </c>
      <c r="Q7" s="89">
        <v>18.207474945634178</v>
      </c>
      <c r="R7" s="89">
        <v>21.276014832492667</v>
      </c>
      <c r="S7" s="89">
        <v>23.379744792181711</v>
      </c>
      <c r="T7" s="89">
        <v>25.762932840380028</v>
      </c>
      <c r="U7" s="89">
        <v>22.030107929851585</v>
      </c>
      <c r="V7" s="89">
        <v>26.856906973157628</v>
      </c>
      <c r="W7" s="89">
        <v>19.503564965202006</v>
      </c>
      <c r="X7" s="89">
        <v>23.726968057706422</v>
      </c>
    </row>
    <row r="8" spans="2:24" x14ac:dyDescent="0.35">
      <c r="B8" s="31" t="s">
        <v>273</v>
      </c>
      <c r="C8" s="89">
        <v>10</v>
      </c>
      <c r="D8" s="89">
        <v>8.1</v>
      </c>
      <c r="E8" s="89">
        <v>9</v>
      </c>
      <c r="F8" s="89">
        <v>10.199999999999999</v>
      </c>
      <c r="G8" s="89">
        <v>13.7</v>
      </c>
      <c r="H8" s="89">
        <v>16</v>
      </c>
      <c r="I8" s="89">
        <v>16.3</v>
      </c>
      <c r="J8" s="89">
        <v>1.5</v>
      </c>
      <c r="K8" s="89">
        <v>-18.3</v>
      </c>
      <c r="L8" s="89">
        <v>-6.1</v>
      </c>
      <c r="M8" s="89">
        <v>6.7</v>
      </c>
      <c r="N8" s="89">
        <v>3.3</v>
      </c>
      <c r="O8" s="89">
        <v>-0.3</v>
      </c>
      <c r="P8" s="89">
        <v>3.4</v>
      </c>
      <c r="Q8" s="89">
        <v>7.5</v>
      </c>
      <c r="R8" s="89">
        <v>9.5</v>
      </c>
      <c r="S8" s="89">
        <v>6</v>
      </c>
      <c r="T8" s="89">
        <v>9.1999999999999993</v>
      </c>
      <c r="U8" s="90">
        <v>8.1999999999999993</v>
      </c>
      <c r="V8" s="89">
        <v>6</v>
      </c>
      <c r="W8" s="89">
        <v>2</v>
      </c>
      <c r="X8" s="89">
        <v>11.5</v>
      </c>
    </row>
    <row r="9" spans="2:24" x14ac:dyDescent="0.35">
      <c r="B9" s="54"/>
      <c r="C9" s="54"/>
      <c r="D9" s="54"/>
      <c r="E9" s="54"/>
      <c r="F9" s="54"/>
      <c r="G9" s="54"/>
      <c r="H9" s="54"/>
      <c r="I9" s="54"/>
      <c r="J9" s="54"/>
      <c r="K9" s="54"/>
      <c r="L9" s="54"/>
      <c r="M9" s="54"/>
      <c r="N9" s="54"/>
      <c r="O9" s="54"/>
      <c r="P9" s="54"/>
      <c r="Q9" s="54"/>
      <c r="R9" s="54"/>
      <c r="S9" s="54"/>
      <c r="T9" s="54"/>
      <c r="U9" s="54"/>
      <c r="V9" s="54"/>
      <c r="W9" s="54"/>
      <c r="X9" s="54"/>
    </row>
    <row r="10" spans="2:24" x14ac:dyDescent="0.35">
      <c r="V10" s="89"/>
    </row>
    <row r="13" spans="2:24" x14ac:dyDescent="0.35">
      <c r="F13" s="91"/>
    </row>
    <row r="14" spans="2:24" x14ac:dyDescent="0.35">
      <c r="F14" s="91"/>
    </row>
    <row r="15" spans="2:24" x14ac:dyDescent="0.35">
      <c r="F15" s="91"/>
    </row>
    <row r="16" spans="2:24" x14ac:dyDescent="0.35">
      <c r="F16" s="91"/>
    </row>
    <row r="17" spans="3:24" x14ac:dyDescent="0.35">
      <c r="F17" s="91"/>
    </row>
    <row r="18" spans="3:24" x14ac:dyDescent="0.35">
      <c r="F18" s="91"/>
      <c r="G18" s="91"/>
      <c r="H18" s="91"/>
      <c r="I18" s="91"/>
    </row>
    <row r="19" spans="3:24" x14ac:dyDescent="0.35">
      <c r="F19" s="91"/>
      <c r="G19" s="91"/>
      <c r="H19" s="91"/>
      <c r="I19" s="91"/>
    </row>
    <row r="20" spans="3:24" x14ac:dyDescent="0.35">
      <c r="F20" s="91"/>
      <c r="G20" s="91"/>
      <c r="H20" s="91"/>
      <c r="I20" s="91"/>
    </row>
    <row r="21" spans="3:24" x14ac:dyDescent="0.35">
      <c r="D21" s="92"/>
      <c r="F21" s="91"/>
      <c r="G21" s="91"/>
      <c r="H21" s="91"/>
      <c r="I21" s="91"/>
    </row>
    <row r="22" spans="3:24" x14ac:dyDescent="0.35">
      <c r="F22" s="91"/>
      <c r="G22" s="91"/>
      <c r="H22" s="91"/>
      <c r="I22" s="91"/>
    </row>
    <row r="23" spans="3:24" x14ac:dyDescent="0.35">
      <c r="F23" s="91"/>
      <c r="G23" s="91"/>
      <c r="H23" s="91"/>
      <c r="I23" s="91"/>
    </row>
    <row r="24" spans="3:24" x14ac:dyDescent="0.35">
      <c r="F24" s="91"/>
      <c r="G24" s="91"/>
      <c r="H24" s="91"/>
      <c r="I24" s="91"/>
    </row>
    <row r="25" spans="3:24" x14ac:dyDescent="0.35">
      <c r="F25" s="91"/>
      <c r="G25" s="91"/>
      <c r="H25" s="91"/>
      <c r="I25" s="91"/>
    </row>
    <row r="26" spans="3:24" x14ac:dyDescent="0.35">
      <c r="C26" s="89"/>
      <c r="D26" s="89"/>
      <c r="E26" s="89"/>
      <c r="F26" s="89"/>
      <c r="G26" s="89"/>
      <c r="H26" s="89"/>
      <c r="I26" s="89"/>
      <c r="J26" s="89"/>
      <c r="K26" s="89"/>
      <c r="L26" s="89"/>
      <c r="M26" s="89"/>
      <c r="N26" s="89"/>
      <c r="O26" s="89"/>
      <c r="P26" s="89"/>
      <c r="Q26" s="89"/>
      <c r="R26" s="89"/>
      <c r="S26" s="89"/>
      <c r="T26" s="89"/>
      <c r="U26" s="89"/>
      <c r="V26" s="89"/>
      <c r="W26" s="89"/>
      <c r="X26" s="89"/>
    </row>
    <row r="27" spans="3:24" x14ac:dyDescent="0.35">
      <c r="C27" s="89"/>
      <c r="D27" s="89"/>
      <c r="E27" s="89"/>
      <c r="F27" s="89"/>
      <c r="G27" s="89"/>
      <c r="H27" s="89"/>
      <c r="I27" s="89"/>
      <c r="J27" s="89"/>
      <c r="K27" s="89"/>
      <c r="L27" s="89"/>
      <c r="M27" s="89"/>
      <c r="N27" s="89"/>
      <c r="O27" s="89"/>
      <c r="P27" s="89"/>
      <c r="Q27" s="89"/>
      <c r="R27" s="89"/>
      <c r="S27" s="89"/>
      <c r="T27" s="89"/>
      <c r="U27" s="89"/>
      <c r="V27" s="89"/>
      <c r="W27" s="89"/>
      <c r="X27" s="89"/>
    </row>
    <row r="42" spans="2:2" x14ac:dyDescent="0.35">
      <c r="B42" s="31" t="s">
        <v>228</v>
      </c>
    </row>
  </sheetData>
  <hyperlinks>
    <hyperlink ref="B1" location="TableofContents!A1" display="TableofContents!A1" xr:uid="{A0B645E8-3A5A-42FF-9213-D0A7E81EB12D}"/>
  </hyperlinks>
  <pageMargins left="0.7" right="0.7" top="0.75" bottom="0.75" header="0.3" footer="0.3"/>
  <pageSetup paperSize="9" scale="6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8D00-AC43-4472-B7CE-C41B2B819211}">
  <sheetPr>
    <tabColor rgb="FF008675"/>
    <pageSetUpPr fitToPage="1"/>
  </sheetPr>
  <dimension ref="B1:M36"/>
  <sheetViews>
    <sheetView showGridLines="0" zoomScale="70" zoomScaleNormal="70" workbookViewId="0">
      <selection activeCell="C1" sqref="C1"/>
    </sheetView>
  </sheetViews>
  <sheetFormatPr defaultColWidth="9.109375" defaultRowHeight="15" x14ac:dyDescent="0.35"/>
  <cols>
    <col min="1" max="1" width="9.109375" style="31"/>
    <col min="2" max="2" width="19.109375" style="31" customWidth="1"/>
    <col min="3" max="4" width="10.44140625" style="31" bestFit="1" customWidth="1"/>
    <col min="5" max="11" width="9.44140625" style="31" customWidth="1"/>
    <col min="12" max="12" width="12.5546875" style="31" bestFit="1" customWidth="1"/>
    <col min="13" max="25" width="9.109375" style="31"/>
    <col min="26" max="26" width="12.44140625" style="31" bestFit="1" customWidth="1"/>
    <col min="27" max="16384" width="9.109375" style="31"/>
  </cols>
  <sheetData>
    <row r="1" spans="2:13" s="32" customFormat="1" ht="35.1" customHeight="1" x14ac:dyDescent="0.25">
      <c r="B1" s="32" t="str">
        <f ca="1">MID(CELL("filename",A1),FIND("]",CELL("filename",A1))+ 1,255)</f>
        <v>Figure (21)</v>
      </c>
      <c r="C1" s="32" t="s">
        <v>208</v>
      </c>
    </row>
    <row r="2" spans="2:13" x14ac:dyDescent="0.35">
      <c r="C2" s="93"/>
      <c r="D2" s="93"/>
    </row>
    <row r="3" spans="2:13" x14ac:dyDescent="0.35">
      <c r="C3" s="73"/>
      <c r="D3" s="73"/>
    </row>
    <row r="4" spans="2:13" x14ac:dyDescent="0.35">
      <c r="B4" s="31" t="s">
        <v>196</v>
      </c>
      <c r="D4" s="73"/>
    </row>
    <row r="5" spans="2:13" x14ac:dyDescent="0.35">
      <c r="B5" s="88"/>
      <c r="C5" s="88">
        <v>2011</v>
      </c>
      <c r="D5" s="88">
        <v>2012</v>
      </c>
      <c r="E5" s="88">
        <v>2013</v>
      </c>
      <c r="F5" s="88">
        <v>2014</v>
      </c>
      <c r="G5" s="88">
        <v>2015</v>
      </c>
      <c r="H5" s="88">
        <v>2016</v>
      </c>
      <c r="I5" s="88">
        <v>2017</v>
      </c>
      <c r="J5" s="88">
        <v>2018</v>
      </c>
      <c r="K5" s="88">
        <v>2019</v>
      </c>
      <c r="L5" s="88">
        <v>2020</v>
      </c>
      <c r="M5" s="88">
        <v>2021</v>
      </c>
    </row>
    <row r="6" spans="2:13" x14ac:dyDescent="0.35">
      <c r="B6" s="31" t="s">
        <v>161</v>
      </c>
      <c r="C6" s="76">
        <v>7.8527561462204895E-2</v>
      </c>
      <c r="D6" s="76">
        <v>0.1333601045826498</v>
      </c>
      <c r="E6" s="76">
        <v>3.9378767350504877E-2</v>
      </c>
      <c r="F6" s="76">
        <v>0.12848453825451728</v>
      </c>
      <c r="G6" s="76">
        <v>0.16504487558155168</v>
      </c>
      <c r="H6" s="76">
        <v>0.12368095572227859</v>
      </c>
      <c r="I6" s="76">
        <v>2.8335885032739989E-2</v>
      </c>
      <c r="J6" s="76">
        <v>8.887071020660571E-2</v>
      </c>
      <c r="K6" s="76">
        <v>8.7729464707714824E-2</v>
      </c>
      <c r="L6" s="76">
        <v>9.7344596456463053E-2</v>
      </c>
      <c r="M6" s="76">
        <v>0.12740690384263653</v>
      </c>
    </row>
    <row r="7" spans="2:13" x14ac:dyDescent="0.35">
      <c r="B7" s="31" t="s">
        <v>160</v>
      </c>
      <c r="C7" s="76">
        <v>0.92147243853779515</v>
      </c>
      <c r="D7" s="76">
        <v>0.8666398954173502</v>
      </c>
      <c r="E7" s="76">
        <v>0.96062123264949517</v>
      </c>
      <c r="F7" s="76">
        <v>0.87151546174548278</v>
      </c>
      <c r="G7" s="76">
        <v>0.83495512441844832</v>
      </c>
      <c r="H7" s="76">
        <v>0.87631904427772145</v>
      </c>
      <c r="I7" s="76">
        <v>0.97166411496726002</v>
      </c>
      <c r="J7" s="76">
        <v>0.91112928979339425</v>
      </c>
      <c r="K7" s="76">
        <v>0.91227053529228519</v>
      </c>
      <c r="L7" s="76">
        <v>0.9026554035435369</v>
      </c>
      <c r="M7" s="76">
        <v>0.87259309615736347</v>
      </c>
    </row>
    <row r="8" spans="2:13" x14ac:dyDescent="0.35">
      <c r="B8" s="54"/>
      <c r="C8" s="95"/>
      <c r="D8" s="95"/>
      <c r="E8" s="95"/>
      <c r="F8" s="95"/>
      <c r="G8" s="95"/>
      <c r="H8" s="95"/>
      <c r="I8" s="95"/>
      <c r="J8" s="95"/>
      <c r="K8" s="95"/>
      <c r="L8" s="95"/>
      <c r="M8" s="95"/>
    </row>
    <row r="15" spans="2:13" x14ac:dyDescent="0.35">
      <c r="F15" s="91"/>
    </row>
    <row r="16" spans="2:13" x14ac:dyDescent="0.35">
      <c r="F16" s="91"/>
    </row>
    <row r="17" spans="6:9" x14ac:dyDescent="0.35">
      <c r="F17" s="91"/>
    </row>
    <row r="18" spans="6:9" x14ac:dyDescent="0.35">
      <c r="F18" s="91"/>
    </row>
    <row r="19" spans="6:9" x14ac:dyDescent="0.35">
      <c r="F19" s="91"/>
    </row>
    <row r="20" spans="6:9" x14ac:dyDescent="0.35">
      <c r="F20" s="91"/>
      <c r="G20" s="91"/>
      <c r="H20" s="91"/>
      <c r="I20" s="91"/>
    </row>
    <row r="21" spans="6:9" x14ac:dyDescent="0.35">
      <c r="F21" s="91"/>
      <c r="G21" s="91"/>
      <c r="H21" s="91"/>
      <c r="I21" s="91"/>
    </row>
    <row r="22" spans="6:9" x14ac:dyDescent="0.35">
      <c r="F22" s="91"/>
      <c r="G22" s="91"/>
      <c r="H22" s="91"/>
      <c r="I22" s="91"/>
    </row>
    <row r="23" spans="6:9" x14ac:dyDescent="0.35">
      <c r="F23" s="91"/>
      <c r="G23" s="91"/>
      <c r="H23" s="91"/>
      <c r="I23" s="91"/>
    </row>
    <row r="24" spans="6:9" x14ac:dyDescent="0.35">
      <c r="F24" s="91"/>
      <c r="G24" s="91"/>
      <c r="H24" s="91"/>
      <c r="I24" s="91"/>
    </row>
    <row r="25" spans="6:9" x14ac:dyDescent="0.35">
      <c r="F25" s="91"/>
      <c r="G25" s="91"/>
      <c r="H25" s="91"/>
      <c r="I25" s="91"/>
    </row>
    <row r="26" spans="6:9" x14ac:dyDescent="0.35">
      <c r="F26" s="91"/>
      <c r="G26" s="91"/>
      <c r="H26" s="91"/>
      <c r="I26" s="91"/>
    </row>
    <row r="27" spans="6:9" x14ac:dyDescent="0.35">
      <c r="F27" s="91"/>
      <c r="G27" s="91"/>
      <c r="H27" s="91"/>
      <c r="I27" s="91"/>
    </row>
    <row r="28" spans="6:9" x14ac:dyDescent="0.35">
      <c r="F28" s="91"/>
      <c r="G28" s="91"/>
      <c r="H28" s="91"/>
      <c r="I28" s="91"/>
    </row>
    <row r="29" spans="6:9" x14ac:dyDescent="0.35">
      <c r="F29" s="91"/>
      <c r="G29" s="91"/>
      <c r="H29" s="91"/>
      <c r="I29" s="91"/>
    </row>
    <row r="34" spans="2:2" x14ac:dyDescent="0.35">
      <c r="B34" s="96" t="s">
        <v>296</v>
      </c>
    </row>
    <row r="35" spans="2:2" x14ac:dyDescent="0.35">
      <c r="B35" s="97"/>
    </row>
    <row r="36" spans="2:2" x14ac:dyDescent="0.35">
      <c r="B36" s="98"/>
    </row>
  </sheetData>
  <conditionalFormatting sqref="C2">
    <cfRule type="cellIs" dxfId="5" priority="4" operator="equal">
      <formula>"CHECK! Something is wrong!"</formula>
    </cfRule>
    <cfRule type="cellIs" dxfId="4" priority="5" operator="equal">
      <formula>"OK!"</formula>
    </cfRule>
    <cfRule type="cellIs" dxfId="3" priority="6" operator="equal">
      <formula>"OK!"</formula>
    </cfRule>
  </conditionalFormatting>
  <conditionalFormatting sqref="D2">
    <cfRule type="cellIs" dxfId="2" priority="1" operator="equal">
      <formula>"CHECK! Something is wrong!"</formula>
    </cfRule>
    <cfRule type="cellIs" dxfId="1" priority="2" operator="equal">
      <formula>"OK!"</formula>
    </cfRule>
    <cfRule type="cellIs" dxfId="0" priority="3" operator="equal">
      <formula>"OK!"</formula>
    </cfRule>
  </conditionalFormatting>
  <hyperlinks>
    <hyperlink ref="B1" location="TableofContents!A1" display="TableofContents!A1" xr:uid="{FA756F94-C938-428B-9F5E-DCE4739A6B01}"/>
  </hyperlinks>
  <pageMargins left="0.7" right="0.7" top="0.75" bottom="0.75" header="0.3" footer="0.3"/>
  <pageSetup paperSize="9" scale="54" orientation="landscape"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316C-8C71-440F-B31E-BECC3DEAFEC0}">
  <sheetPr>
    <tabColor rgb="FF008675"/>
    <pageSetUpPr fitToPage="1"/>
  </sheetPr>
  <dimension ref="B1:N60"/>
  <sheetViews>
    <sheetView showGridLines="0" zoomScale="70" zoomScaleNormal="70" workbookViewId="0">
      <selection activeCell="C1" sqref="C1"/>
    </sheetView>
  </sheetViews>
  <sheetFormatPr defaultColWidth="9.109375" defaultRowHeight="15" x14ac:dyDescent="0.35"/>
  <cols>
    <col min="1" max="1" width="9.109375" style="31"/>
    <col min="2" max="2" width="19.6640625" style="31" customWidth="1"/>
    <col min="3" max="3" width="12.88671875" style="31" customWidth="1"/>
    <col min="4" max="4" width="10.44140625" style="31" customWidth="1"/>
    <col min="5" max="5" width="10.109375" style="31" bestFit="1" customWidth="1"/>
    <col min="6" max="11" width="9.44140625" style="31" customWidth="1"/>
    <col min="12" max="14" width="9.5546875" style="31" bestFit="1" customWidth="1"/>
    <col min="15" max="15" width="10.5546875" style="31" bestFit="1" customWidth="1"/>
    <col min="16" max="16384" width="9.109375" style="31"/>
  </cols>
  <sheetData>
    <row r="1" spans="2:14" s="32" customFormat="1" ht="35.1" customHeight="1" x14ac:dyDescent="0.25">
      <c r="B1" s="32" t="str">
        <f ca="1">MID(CELL("filename",A1),FIND("]",CELL("filename",A1))+ 1,255)</f>
        <v>Figure (22)</v>
      </c>
      <c r="C1" s="32" t="s">
        <v>209</v>
      </c>
    </row>
    <row r="4" spans="2:14" x14ac:dyDescent="0.35">
      <c r="B4" s="31" t="s">
        <v>196</v>
      </c>
      <c r="I4" s="99"/>
      <c r="J4" s="99"/>
      <c r="K4" s="99"/>
      <c r="L4" s="99"/>
      <c r="M4" s="99"/>
      <c r="N4" s="99"/>
    </row>
    <row r="5" spans="2:14" x14ac:dyDescent="0.35">
      <c r="B5" s="88"/>
      <c r="C5" s="100" t="s">
        <v>274</v>
      </c>
      <c r="D5" s="100" t="s">
        <v>242</v>
      </c>
      <c r="E5" s="100" t="s">
        <v>243</v>
      </c>
      <c r="F5" s="100" t="s">
        <v>244</v>
      </c>
      <c r="G5" s="100" t="s">
        <v>275</v>
      </c>
      <c r="I5" s="99"/>
      <c r="J5" s="99"/>
      <c r="K5" s="99"/>
      <c r="L5" s="99"/>
      <c r="M5" s="99"/>
      <c r="N5" s="99"/>
    </row>
    <row r="6" spans="2:14" x14ac:dyDescent="0.35">
      <c r="B6" s="31">
        <v>2011</v>
      </c>
      <c r="C6" s="76">
        <v>0.75223794800130739</v>
      </c>
      <c r="D6" s="76">
        <v>0.24776205199869253</v>
      </c>
      <c r="E6" s="76" t="s">
        <v>88</v>
      </c>
      <c r="F6" s="76" t="s">
        <v>88</v>
      </c>
      <c r="G6" s="76" t="s">
        <v>88</v>
      </c>
      <c r="I6" s="99"/>
      <c r="J6" s="99"/>
      <c r="K6" s="99"/>
      <c r="L6" s="99"/>
      <c r="M6" s="99"/>
      <c r="N6" s="99"/>
    </row>
    <row r="7" spans="2:14" x14ac:dyDescent="0.35">
      <c r="B7" s="31">
        <v>2012</v>
      </c>
      <c r="C7" s="76">
        <v>0.81467822387814537</v>
      </c>
      <c r="D7" s="76">
        <v>0.18532177612185466</v>
      </c>
      <c r="E7" s="76" t="s">
        <v>88</v>
      </c>
      <c r="F7" s="76" t="s">
        <v>88</v>
      </c>
      <c r="G7" s="76" t="s">
        <v>88</v>
      </c>
      <c r="I7" s="99"/>
      <c r="J7" s="99"/>
      <c r="K7" s="99"/>
      <c r="L7" s="99"/>
      <c r="M7" s="99"/>
      <c r="N7" s="99"/>
    </row>
    <row r="8" spans="2:14" x14ac:dyDescent="0.35">
      <c r="B8" s="31">
        <v>2013</v>
      </c>
      <c r="C8" s="76">
        <v>0.77830618549514818</v>
      </c>
      <c r="D8" s="76">
        <v>0.22169381450485184</v>
      </c>
      <c r="E8" s="76" t="s">
        <v>88</v>
      </c>
      <c r="F8" s="76" t="s">
        <v>88</v>
      </c>
      <c r="G8" s="76" t="s">
        <v>88</v>
      </c>
      <c r="I8" s="99"/>
      <c r="J8" s="99"/>
      <c r="K8" s="99"/>
      <c r="L8" s="99"/>
      <c r="M8" s="99"/>
      <c r="N8" s="99"/>
    </row>
    <row r="9" spans="2:14" x14ac:dyDescent="0.35">
      <c r="B9" s="31">
        <v>2014</v>
      </c>
      <c r="C9" s="76">
        <v>0.68601487657745042</v>
      </c>
      <c r="D9" s="76">
        <v>0.18560820265082528</v>
      </c>
      <c r="E9" s="76">
        <v>0.12837692077172419</v>
      </c>
      <c r="F9" s="76" t="s">
        <v>88</v>
      </c>
      <c r="G9" s="76" t="s">
        <v>88</v>
      </c>
      <c r="I9" s="99"/>
      <c r="J9" s="99"/>
      <c r="K9" s="99"/>
      <c r="L9" s="99"/>
      <c r="M9" s="99"/>
      <c r="N9" s="99"/>
    </row>
    <row r="10" spans="2:14" x14ac:dyDescent="0.35">
      <c r="B10" s="31">
        <v>2015</v>
      </c>
      <c r="C10" s="76">
        <v>0.65508510967310041</v>
      </c>
      <c r="D10" s="76">
        <v>0.10607134255923503</v>
      </c>
      <c r="E10" s="76">
        <v>0.23884354776766445</v>
      </c>
      <c r="F10" s="76" t="s">
        <v>88</v>
      </c>
      <c r="G10" s="76" t="s">
        <v>88</v>
      </c>
      <c r="I10" s="99"/>
      <c r="J10" s="99"/>
      <c r="K10" s="99"/>
      <c r="L10" s="99"/>
      <c r="N10" s="99"/>
    </row>
    <row r="11" spans="2:14" x14ac:dyDescent="0.35">
      <c r="B11" s="31">
        <v>2016</v>
      </c>
      <c r="C11" s="76">
        <v>0.58668640545079986</v>
      </c>
      <c r="D11" s="76">
        <v>8.9659146418499758E-2</v>
      </c>
      <c r="E11" s="76">
        <v>0.32365444813070049</v>
      </c>
      <c r="F11" s="76" t="s">
        <v>88</v>
      </c>
      <c r="G11" s="76" t="s">
        <v>88</v>
      </c>
      <c r="I11" s="99"/>
      <c r="J11" s="99"/>
      <c r="K11" s="99"/>
      <c r="L11" s="99"/>
    </row>
    <row r="12" spans="2:14" x14ac:dyDescent="0.35">
      <c r="B12" s="31">
        <v>2017</v>
      </c>
      <c r="C12" s="76">
        <v>0.63366334322982465</v>
      </c>
      <c r="D12" s="76">
        <v>5.7422234551521359E-2</v>
      </c>
      <c r="E12" s="76">
        <v>0.13895161861618868</v>
      </c>
      <c r="F12" s="76">
        <v>0.16996280360246521</v>
      </c>
      <c r="G12" s="76" t="s">
        <v>88</v>
      </c>
      <c r="I12" s="99"/>
      <c r="J12" s="99"/>
      <c r="K12" s="99"/>
      <c r="L12" s="99"/>
    </row>
    <row r="13" spans="2:14" x14ac:dyDescent="0.35">
      <c r="B13" s="31">
        <v>2018</v>
      </c>
      <c r="C13" s="76">
        <v>0.62177766111678023</v>
      </c>
      <c r="D13" s="76">
        <v>6.0435517823820777E-2</v>
      </c>
      <c r="E13" s="76">
        <v>0.11633108837274583</v>
      </c>
      <c r="F13" s="76">
        <v>0.20145573268665315</v>
      </c>
      <c r="G13" s="76" t="s">
        <v>88</v>
      </c>
      <c r="I13" s="99"/>
      <c r="J13" s="99"/>
      <c r="K13" s="99"/>
      <c r="L13" s="99"/>
    </row>
    <row r="14" spans="2:14" x14ac:dyDescent="0.35">
      <c r="B14" s="31">
        <v>2019</v>
      </c>
      <c r="C14" s="76">
        <v>0.52970287893529455</v>
      </c>
      <c r="D14" s="76">
        <v>7.053952907534132E-2</v>
      </c>
      <c r="E14" s="76">
        <v>0.13976527423621918</v>
      </c>
      <c r="F14" s="76">
        <v>0.25999231775314507</v>
      </c>
      <c r="G14" s="76" t="s">
        <v>88</v>
      </c>
      <c r="I14" s="99"/>
      <c r="J14" s="99"/>
      <c r="K14" s="99"/>
      <c r="L14" s="99"/>
    </row>
    <row r="15" spans="2:14" x14ac:dyDescent="0.35">
      <c r="B15" s="31">
        <v>2020</v>
      </c>
      <c r="C15" s="76">
        <v>0.5155247502691801</v>
      </c>
      <c r="D15" s="76">
        <v>4.9287577365568803E-2</v>
      </c>
      <c r="E15" s="76">
        <v>0.1425934779979133</v>
      </c>
      <c r="F15" s="76">
        <v>0.24473690671255399</v>
      </c>
      <c r="G15" s="76">
        <v>4.7857287654783857E-2</v>
      </c>
      <c r="I15" s="99"/>
      <c r="J15" s="99"/>
      <c r="K15" s="99"/>
      <c r="L15" s="99"/>
    </row>
    <row r="16" spans="2:14" x14ac:dyDescent="0.35">
      <c r="B16" s="31">
        <v>2021</v>
      </c>
      <c r="C16" s="76">
        <v>0.49535718178087801</v>
      </c>
      <c r="D16" s="76">
        <v>4.3141083552842879E-2</v>
      </c>
      <c r="E16" s="76">
        <v>9.7957415928880118E-2</v>
      </c>
      <c r="F16" s="76">
        <v>0.23354022635308988</v>
      </c>
      <c r="G16" s="76">
        <v>0.13000409238430924</v>
      </c>
    </row>
    <row r="17" spans="2:7" x14ac:dyDescent="0.35">
      <c r="B17" s="54"/>
      <c r="C17" s="102"/>
      <c r="D17" s="102"/>
      <c r="E17" s="102"/>
      <c r="F17" s="102"/>
      <c r="G17" s="102"/>
    </row>
    <row r="53" spans="2:2" x14ac:dyDescent="0.35">
      <c r="B53" s="96" t="s">
        <v>297</v>
      </c>
    </row>
    <row r="58" spans="2:2" x14ac:dyDescent="0.35">
      <c r="B58" s="97"/>
    </row>
    <row r="59" spans="2:2" x14ac:dyDescent="0.35">
      <c r="B59" s="98"/>
    </row>
    <row r="60" spans="2:2" x14ac:dyDescent="0.35">
      <c r="B60" s="98"/>
    </row>
  </sheetData>
  <phoneticPr fontId="40" type="noConversion"/>
  <hyperlinks>
    <hyperlink ref="B1" location="TableofContents!A1" display="TableofContents!A1" xr:uid="{C2B038D8-783B-4060-93C4-F56FDEA81DC2}"/>
  </hyperlinks>
  <pageMargins left="0.7" right="0.7" top="0.75" bottom="0.75" header="0.3" footer="0.3"/>
  <pageSetup paperSize="9" scale="54" orientation="landscape"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7A3B-A28C-49F3-A6B0-489901E8A4CC}">
  <sheetPr>
    <tabColor rgb="FF008675"/>
  </sheetPr>
  <dimension ref="B1:N38"/>
  <sheetViews>
    <sheetView showGridLines="0" zoomScale="70" zoomScaleNormal="70" workbookViewId="0">
      <selection activeCell="C1" sqref="C1"/>
    </sheetView>
  </sheetViews>
  <sheetFormatPr defaultColWidth="9.109375" defaultRowHeight="15" x14ac:dyDescent="0.35"/>
  <cols>
    <col min="1" max="1" width="9.109375" style="31"/>
    <col min="2" max="2" width="28.5546875" style="31" customWidth="1"/>
    <col min="3" max="16384" width="9.109375" style="31"/>
  </cols>
  <sheetData>
    <row r="1" spans="2:14" s="32" customFormat="1" ht="35.1" customHeight="1" x14ac:dyDescent="0.25">
      <c r="B1" s="32" t="str">
        <f ca="1">MID(CELL("filename",A1),FIND("]",CELL("filename",A1))+ 1,255)</f>
        <v>Figure (23)</v>
      </c>
      <c r="C1" s="32" t="s">
        <v>283</v>
      </c>
    </row>
    <row r="5" spans="2:14" x14ac:dyDescent="0.35">
      <c r="B5" s="88"/>
      <c r="C5" s="88">
        <v>2010</v>
      </c>
      <c r="D5" s="88">
        <v>2011</v>
      </c>
      <c r="E5" s="88">
        <v>2012</v>
      </c>
      <c r="F5" s="88">
        <v>2013</v>
      </c>
      <c r="G5" s="88">
        <v>2014</v>
      </c>
      <c r="H5" s="88">
        <v>2015</v>
      </c>
      <c r="I5" s="88">
        <v>2016</v>
      </c>
      <c r="J5" s="88">
        <v>2017</v>
      </c>
      <c r="K5" s="88">
        <v>2018</v>
      </c>
      <c r="L5" s="88">
        <v>2019</v>
      </c>
      <c r="M5" s="88">
        <v>2020</v>
      </c>
      <c r="N5" s="88">
        <v>2021</v>
      </c>
    </row>
    <row r="6" spans="2:14" x14ac:dyDescent="0.35">
      <c r="B6" s="31" t="s">
        <v>169</v>
      </c>
      <c r="C6" s="101">
        <v>46</v>
      </c>
      <c r="D6" s="101">
        <v>56</v>
      </c>
      <c r="E6" s="101">
        <v>56</v>
      </c>
      <c r="F6" s="101">
        <v>45</v>
      </c>
      <c r="G6" s="101">
        <v>51</v>
      </c>
      <c r="H6" s="101">
        <v>54</v>
      </c>
      <c r="I6" s="101">
        <v>66</v>
      </c>
      <c r="J6" s="101">
        <v>64</v>
      </c>
      <c r="K6" s="101">
        <v>60</v>
      </c>
      <c r="L6" s="101">
        <v>65</v>
      </c>
      <c r="M6" s="101">
        <v>67</v>
      </c>
      <c r="N6" s="101">
        <v>66</v>
      </c>
    </row>
    <row r="7" spans="2:14" x14ac:dyDescent="0.35">
      <c r="B7" s="31" t="s">
        <v>170</v>
      </c>
      <c r="C7" s="101">
        <v>17</v>
      </c>
      <c r="D7" s="101">
        <v>18</v>
      </c>
      <c r="E7" s="101">
        <v>23</v>
      </c>
      <c r="F7" s="101">
        <v>23</v>
      </c>
      <c r="G7" s="101">
        <v>30</v>
      </c>
      <c r="H7" s="101">
        <v>32</v>
      </c>
      <c r="I7" s="101">
        <v>46</v>
      </c>
      <c r="J7" s="101">
        <v>29</v>
      </c>
      <c r="K7" s="101">
        <v>29</v>
      </c>
      <c r="L7" s="101">
        <v>36</v>
      </c>
      <c r="M7" s="101">
        <v>30</v>
      </c>
      <c r="N7" s="101">
        <v>28</v>
      </c>
    </row>
    <row r="8" spans="2:14" x14ac:dyDescent="0.35">
      <c r="B8" s="31" t="s">
        <v>171</v>
      </c>
      <c r="C8" s="101">
        <v>36</v>
      </c>
      <c r="D8" s="101">
        <v>37</v>
      </c>
      <c r="E8" s="101">
        <v>44</v>
      </c>
      <c r="F8" s="101">
        <v>54</v>
      </c>
      <c r="G8" s="101">
        <v>53</v>
      </c>
      <c r="H8" s="101">
        <v>54</v>
      </c>
      <c r="I8" s="101">
        <v>48</v>
      </c>
      <c r="J8" s="101">
        <v>52</v>
      </c>
      <c r="K8" s="101">
        <v>57</v>
      </c>
      <c r="L8" s="101">
        <v>44</v>
      </c>
      <c r="M8" s="101">
        <v>42</v>
      </c>
      <c r="N8" s="101">
        <v>45</v>
      </c>
    </row>
    <row r="9" spans="2:14" x14ac:dyDescent="0.35">
      <c r="B9" s="31" t="s">
        <v>172</v>
      </c>
      <c r="C9" s="101">
        <v>44</v>
      </c>
      <c r="D9" s="101">
        <v>42</v>
      </c>
      <c r="E9" s="101">
        <v>62</v>
      </c>
      <c r="F9" s="101">
        <v>42</v>
      </c>
      <c r="G9" s="101">
        <v>40</v>
      </c>
      <c r="H9" s="101">
        <v>54</v>
      </c>
      <c r="I9" s="101">
        <v>52</v>
      </c>
      <c r="J9" s="101">
        <v>49</v>
      </c>
      <c r="K9" s="101">
        <v>42</v>
      </c>
      <c r="L9" s="101">
        <v>40</v>
      </c>
      <c r="M9" s="101">
        <v>37</v>
      </c>
      <c r="N9" s="101">
        <v>45</v>
      </c>
    </row>
    <row r="10" spans="2:14" x14ac:dyDescent="0.35">
      <c r="B10" s="54"/>
      <c r="C10" s="102">
        <v>143</v>
      </c>
      <c r="D10" s="102">
        <v>153</v>
      </c>
      <c r="E10" s="102">
        <v>185</v>
      </c>
      <c r="F10" s="102">
        <v>164</v>
      </c>
      <c r="G10" s="102">
        <v>174</v>
      </c>
      <c r="H10" s="102">
        <v>194</v>
      </c>
      <c r="I10" s="102">
        <v>212</v>
      </c>
      <c r="J10" s="102">
        <v>194</v>
      </c>
      <c r="K10" s="102">
        <v>188</v>
      </c>
      <c r="L10" s="102">
        <v>185</v>
      </c>
      <c r="M10" s="102">
        <v>176</v>
      </c>
      <c r="N10" s="102">
        <v>184</v>
      </c>
    </row>
    <row r="38" spans="2:2" x14ac:dyDescent="0.35">
      <c r="B38" s="96" t="s">
        <v>297</v>
      </c>
    </row>
  </sheetData>
  <hyperlinks>
    <hyperlink ref="B1" location="TableofContents!A1" display="TableofContents!A1" xr:uid="{98FBA4C5-B022-4760-9B5E-FFDC7E0159B5}"/>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028A2-216B-439E-8F44-36C27A9BC5B8}">
  <sheetPr>
    <tabColor rgb="FF008675"/>
  </sheetPr>
  <dimension ref="B1:N43"/>
  <sheetViews>
    <sheetView showGridLines="0" zoomScale="70" zoomScaleNormal="70" workbookViewId="0">
      <selection activeCell="C1" sqref="C1"/>
    </sheetView>
  </sheetViews>
  <sheetFormatPr defaultColWidth="9.109375" defaultRowHeight="15" x14ac:dyDescent="0.35"/>
  <cols>
    <col min="1" max="1" width="9.109375" style="31"/>
    <col min="2" max="2" width="25.44140625" style="31" bestFit="1" customWidth="1"/>
    <col min="3" max="16384" width="9.109375" style="31"/>
  </cols>
  <sheetData>
    <row r="1" spans="2:14" s="32" customFormat="1" ht="35.1" customHeight="1" x14ac:dyDescent="0.25">
      <c r="B1" s="32" t="str">
        <f ca="1">MID(CELL("filename",A1),FIND("]",CELL("filename",A1))+ 1,255)</f>
        <v>Figure (24)</v>
      </c>
      <c r="C1" s="32" t="s">
        <v>212</v>
      </c>
    </row>
    <row r="4" spans="2:14" x14ac:dyDescent="0.35">
      <c r="B4" s="31" t="s">
        <v>196</v>
      </c>
    </row>
    <row r="5" spans="2:14" x14ac:dyDescent="0.35">
      <c r="B5" s="88"/>
      <c r="C5" s="88">
        <v>2010</v>
      </c>
      <c r="D5" s="88">
        <v>2011</v>
      </c>
      <c r="E5" s="88">
        <v>2012</v>
      </c>
      <c r="F5" s="88">
        <v>2013</v>
      </c>
      <c r="G5" s="88">
        <v>2014</v>
      </c>
      <c r="H5" s="88">
        <v>2015</v>
      </c>
      <c r="I5" s="88">
        <v>2016</v>
      </c>
      <c r="J5" s="88">
        <v>2017</v>
      </c>
      <c r="K5" s="88">
        <v>2018</v>
      </c>
      <c r="L5" s="88">
        <v>2019</v>
      </c>
      <c r="M5" s="88">
        <v>2020</v>
      </c>
      <c r="N5" s="88">
        <v>2021</v>
      </c>
    </row>
    <row r="6" spans="2:14" x14ac:dyDescent="0.35">
      <c r="B6" s="31" t="s">
        <v>169</v>
      </c>
      <c r="C6" s="76">
        <v>0.32167832167832167</v>
      </c>
      <c r="D6" s="76">
        <v>0.36601307189542481</v>
      </c>
      <c r="E6" s="76">
        <v>0.30270270270270272</v>
      </c>
      <c r="F6" s="76">
        <v>0.27439024390243905</v>
      </c>
      <c r="G6" s="76">
        <v>0.29310344827586204</v>
      </c>
      <c r="H6" s="76">
        <v>0.27835051546391754</v>
      </c>
      <c r="I6" s="76">
        <v>0.31132075471698112</v>
      </c>
      <c r="J6" s="76">
        <v>0.32989690721649484</v>
      </c>
      <c r="K6" s="76">
        <v>0.31914893617021278</v>
      </c>
      <c r="L6" s="76">
        <v>0.35135135135135137</v>
      </c>
      <c r="M6" s="76">
        <v>0.38068181818181818</v>
      </c>
      <c r="N6" s="76">
        <v>0.35869565217391303</v>
      </c>
    </row>
    <row r="7" spans="2:14" x14ac:dyDescent="0.35">
      <c r="B7" s="31" t="s">
        <v>170</v>
      </c>
      <c r="C7" s="76">
        <v>0.11888111888111888</v>
      </c>
      <c r="D7" s="76">
        <v>0.11764705882352941</v>
      </c>
      <c r="E7" s="76">
        <v>0.12432432432432433</v>
      </c>
      <c r="F7" s="76">
        <v>0.1402439024390244</v>
      </c>
      <c r="G7" s="76">
        <v>0.17241379310344829</v>
      </c>
      <c r="H7" s="76">
        <v>0.16494845360824742</v>
      </c>
      <c r="I7" s="76">
        <v>0.21698113207547171</v>
      </c>
      <c r="J7" s="76">
        <v>0.14948453608247422</v>
      </c>
      <c r="K7" s="76">
        <v>0.15425531914893617</v>
      </c>
      <c r="L7" s="76">
        <v>0.19459459459459461</v>
      </c>
      <c r="M7" s="76">
        <v>0.17045454545454544</v>
      </c>
      <c r="N7" s="76">
        <v>0.15217391304347827</v>
      </c>
    </row>
    <row r="8" spans="2:14" x14ac:dyDescent="0.35">
      <c r="B8" s="31" t="s">
        <v>171</v>
      </c>
      <c r="C8" s="76">
        <v>0.25174825174825177</v>
      </c>
      <c r="D8" s="76">
        <v>0.24183006535947713</v>
      </c>
      <c r="E8" s="76">
        <v>0.23783783783783785</v>
      </c>
      <c r="F8" s="76">
        <v>0.32926829268292684</v>
      </c>
      <c r="G8" s="76">
        <v>0.3045977011494253</v>
      </c>
      <c r="H8" s="76">
        <v>0.27835051546391754</v>
      </c>
      <c r="I8" s="76">
        <v>0.22641509433962265</v>
      </c>
      <c r="J8" s="76">
        <v>0.26804123711340205</v>
      </c>
      <c r="K8" s="76">
        <v>0.30319148936170215</v>
      </c>
      <c r="L8" s="76">
        <v>0.23783783783783785</v>
      </c>
      <c r="M8" s="76">
        <v>0.23863636363636365</v>
      </c>
      <c r="N8" s="76">
        <v>0.24456521739130435</v>
      </c>
    </row>
    <row r="9" spans="2:14" x14ac:dyDescent="0.35">
      <c r="B9" s="31" t="s">
        <v>172</v>
      </c>
      <c r="C9" s="76">
        <v>0.30769230769230771</v>
      </c>
      <c r="D9" s="76">
        <v>0.27450980392156865</v>
      </c>
      <c r="E9" s="76">
        <v>0.33513513513513515</v>
      </c>
      <c r="F9" s="76">
        <v>0.25609756097560976</v>
      </c>
      <c r="G9" s="76">
        <v>0.22988505747126436</v>
      </c>
      <c r="H9" s="76">
        <v>0.27835051546391754</v>
      </c>
      <c r="I9" s="76">
        <v>0.24528301886792453</v>
      </c>
      <c r="J9" s="76">
        <v>0.25257731958762886</v>
      </c>
      <c r="K9" s="76">
        <v>0.22340425531914893</v>
      </c>
      <c r="L9" s="76">
        <v>0.21621621621621623</v>
      </c>
      <c r="M9" s="76">
        <v>0.21022727272727273</v>
      </c>
      <c r="N9" s="76">
        <v>0.24456521739130435</v>
      </c>
    </row>
    <row r="10" spans="2:14" x14ac:dyDescent="0.35">
      <c r="B10" s="54"/>
      <c r="C10" s="95"/>
      <c r="D10" s="95"/>
      <c r="E10" s="95"/>
      <c r="F10" s="95"/>
      <c r="G10" s="95"/>
      <c r="H10" s="95"/>
      <c r="I10" s="95"/>
      <c r="J10" s="95"/>
      <c r="K10" s="95"/>
      <c r="L10" s="95"/>
      <c r="M10" s="95"/>
      <c r="N10" s="95"/>
    </row>
    <row r="40" spans="2:3" x14ac:dyDescent="0.35">
      <c r="B40" s="96" t="s">
        <v>297</v>
      </c>
    </row>
    <row r="41" spans="2:3" x14ac:dyDescent="0.35">
      <c r="C41" s="97"/>
    </row>
    <row r="42" spans="2:3" x14ac:dyDescent="0.35">
      <c r="C42" s="98"/>
    </row>
    <row r="43" spans="2:3" x14ac:dyDescent="0.35">
      <c r="C43" s="98"/>
    </row>
  </sheetData>
  <hyperlinks>
    <hyperlink ref="B1" location="TableofContents!A1" display="TableofContents!A1" xr:uid="{C7C24E56-4CEB-402E-93D6-E9122A79D4F1}"/>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38F3F-3154-4676-89E1-4D488EC99D10}">
  <sheetPr>
    <tabColor rgb="FF008675"/>
    <pageSetUpPr fitToPage="1"/>
  </sheetPr>
  <dimension ref="B1:N50"/>
  <sheetViews>
    <sheetView showGridLines="0" zoomScale="70" zoomScaleNormal="70" workbookViewId="0">
      <selection activeCell="C1" sqref="C1"/>
    </sheetView>
  </sheetViews>
  <sheetFormatPr defaultColWidth="9.109375" defaultRowHeight="15" x14ac:dyDescent="0.35"/>
  <cols>
    <col min="1" max="1" width="9.109375" style="31"/>
    <col min="2" max="2" width="28.5546875" style="31" customWidth="1"/>
    <col min="3" max="10" width="12.88671875" style="31" customWidth="1"/>
    <col min="11" max="16384" width="9.109375" style="31"/>
  </cols>
  <sheetData>
    <row r="1" spans="2:14" s="32" customFormat="1" ht="35.1" customHeight="1" x14ac:dyDescent="0.25">
      <c r="B1" s="32" t="str">
        <f ca="1">MID(CELL("filename",A1),FIND("]",CELL("filename",A1))+ 1,255)</f>
        <v>Figure (25)</v>
      </c>
      <c r="C1" s="32" t="s">
        <v>210</v>
      </c>
    </row>
    <row r="4" spans="2:14" x14ac:dyDescent="0.35">
      <c r="B4" s="31" t="s">
        <v>196</v>
      </c>
      <c r="E4" s="93"/>
    </row>
    <row r="5" spans="2:14" x14ac:dyDescent="0.35">
      <c r="B5" s="88"/>
      <c r="C5" s="88">
        <v>2010</v>
      </c>
      <c r="D5" s="88">
        <v>2011</v>
      </c>
      <c r="E5" s="88">
        <v>2012</v>
      </c>
      <c r="F5" s="88">
        <v>2013</v>
      </c>
      <c r="G5" s="88">
        <v>2014</v>
      </c>
      <c r="H5" s="88">
        <v>2015</v>
      </c>
      <c r="I5" s="88">
        <v>2016</v>
      </c>
      <c r="J5" s="88">
        <v>2017</v>
      </c>
      <c r="K5" s="88">
        <v>2018</v>
      </c>
      <c r="L5" s="88">
        <v>2019</v>
      </c>
      <c r="M5" s="88">
        <v>2020</v>
      </c>
      <c r="N5" s="88">
        <v>2021</v>
      </c>
    </row>
    <row r="6" spans="2:14" x14ac:dyDescent="0.35">
      <c r="B6" s="31" t="s">
        <v>20</v>
      </c>
      <c r="C6" s="76">
        <v>0.25174855999537693</v>
      </c>
      <c r="D6" s="76">
        <v>0.11318242843888948</v>
      </c>
      <c r="E6" s="76">
        <v>0.11448363962036837</v>
      </c>
      <c r="F6" s="76">
        <v>0.20162334311166141</v>
      </c>
      <c r="G6" s="76">
        <v>0.23452238685933899</v>
      </c>
      <c r="H6" s="76">
        <v>0.19197004696098846</v>
      </c>
      <c r="I6" s="76">
        <v>0.12458003515641587</v>
      </c>
      <c r="J6" s="76">
        <v>0.12422311656207898</v>
      </c>
      <c r="K6" s="76">
        <v>9.6743415050751569E-2</v>
      </c>
      <c r="L6" s="76">
        <v>8.3250321547460746E-2</v>
      </c>
      <c r="M6" s="76">
        <v>8.8047728137931297E-2</v>
      </c>
      <c r="N6" s="58">
        <v>0.10336205977139817</v>
      </c>
    </row>
    <row r="7" spans="2:14" x14ac:dyDescent="0.35">
      <c r="B7" s="31" t="s">
        <v>16</v>
      </c>
      <c r="C7" s="76">
        <v>3.2371729327618656E-2</v>
      </c>
      <c r="D7" s="76">
        <v>0.27901229790137566</v>
      </c>
      <c r="E7" s="76">
        <v>3.0725085941177968E-2</v>
      </c>
      <c r="F7" s="76">
        <v>8.9761485035661739E-2</v>
      </c>
      <c r="G7" s="76">
        <v>6.1833559318705156E-2</v>
      </c>
      <c r="H7" s="76">
        <v>9.243968462233039E-2</v>
      </c>
      <c r="I7" s="76">
        <v>9.2715283682909419E-2</v>
      </c>
      <c r="J7" s="76">
        <v>0.13543401555299528</v>
      </c>
      <c r="K7" s="76">
        <v>9.2752459858269465E-2</v>
      </c>
      <c r="L7" s="76">
        <v>5.8135873781249618E-2</v>
      </c>
      <c r="M7" s="76">
        <v>6.6188503981418845E-2</v>
      </c>
      <c r="N7" s="58">
        <v>6.3796987029989441E-2</v>
      </c>
    </row>
    <row r="8" spans="2:14" x14ac:dyDescent="0.35">
      <c r="B8" s="31" t="s">
        <v>15</v>
      </c>
      <c r="C8" s="76">
        <v>6.2864363026238143E-2</v>
      </c>
      <c r="D8" s="76">
        <v>6.838991625272671E-2</v>
      </c>
      <c r="E8" s="76">
        <v>0.10373826354912587</v>
      </c>
      <c r="F8" s="76">
        <v>0.14179936481674857</v>
      </c>
      <c r="G8" s="76">
        <v>0.12399008332462473</v>
      </c>
      <c r="H8" s="76">
        <v>0.12408531542569637</v>
      </c>
      <c r="I8" s="76">
        <v>0.13219750429929886</v>
      </c>
      <c r="J8" s="76">
        <v>7.8847591490201388E-2</v>
      </c>
      <c r="K8" s="76">
        <v>7.8758521897301634E-2</v>
      </c>
      <c r="L8" s="76">
        <v>6.8985219679754212E-2</v>
      </c>
      <c r="M8" s="76">
        <v>0.10713421689145976</v>
      </c>
      <c r="N8" s="58">
        <v>9.2373402869451116E-2</v>
      </c>
    </row>
    <row r="9" spans="2:14" x14ac:dyDescent="0.35">
      <c r="B9" s="31" t="s">
        <v>57</v>
      </c>
      <c r="C9" s="76">
        <v>0</v>
      </c>
      <c r="D9" s="76">
        <v>2.1535701261312279E-3</v>
      </c>
      <c r="E9" s="76">
        <v>1.7195850545899075E-2</v>
      </c>
      <c r="F9" s="76">
        <v>2.1469025610899462E-2</v>
      </c>
      <c r="G9" s="76">
        <v>2.1452692356459396E-2</v>
      </c>
      <c r="H9" s="76">
        <v>1.2892966888918144E-2</v>
      </c>
      <c r="I9" s="76">
        <v>1.1458450127343324E-2</v>
      </c>
      <c r="J9" s="76">
        <v>1.6568690875966213E-2</v>
      </c>
      <c r="K9" s="76">
        <v>1.8703319811163858E-2</v>
      </c>
      <c r="L9" s="76">
        <v>2.0646328454787942E-2</v>
      </c>
      <c r="M9" s="76">
        <v>3.1868176166452516E-2</v>
      </c>
      <c r="N9" s="58">
        <v>2.1142117188725863E-2</v>
      </c>
    </row>
    <row r="10" spans="2:14" x14ac:dyDescent="0.35">
      <c r="B10" s="31" t="s">
        <v>173</v>
      </c>
      <c r="C10" s="76">
        <v>4.593063717033552E-3</v>
      </c>
      <c r="D10" s="76">
        <v>1.0471359728852712E-2</v>
      </c>
      <c r="E10" s="76">
        <v>3.5107894633422218E-2</v>
      </c>
      <c r="F10" s="76">
        <v>3.8910339824056767E-3</v>
      </c>
      <c r="G10" s="76">
        <v>1.6495848273175699E-3</v>
      </c>
      <c r="H10" s="76">
        <v>7.7131009964608701E-3</v>
      </c>
      <c r="I10" s="76">
        <v>8.1469532835574676E-3</v>
      </c>
      <c r="J10" s="76">
        <v>3.0668333355092421E-3</v>
      </c>
      <c r="K10" s="76">
        <v>9.8009542521453764E-3</v>
      </c>
      <c r="L10" s="76">
        <v>4.279150836362584E-3</v>
      </c>
      <c r="M10" s="76">
        <v>4.579569486809992E-3</v>
      </c>
      <c r="N10" s="58">
        <v>8.2320468356744045E-3</v>
      </c>
    </row>
    <row r="11" spans="2:14" x14ac:dyDescent="0.35">
      <c r="B11" s="31" t="s">
        <v>29</v>
      </c>
      <c r="C11" s="76">
        <v>4.2190327566320887E-3</v>
      </c>
      <c r="D11" s="76">
        <v>1.5929712100692561E-2</v>
      </c>
      <c r="E11" s="76">
        <v>2.385374574710827E-2</v>
      </c>
      <c r="F11" s="76">
        <v>2.8119271349257523E-2</v>
      </c>
      <c r="G11" s="76">
        <v>4.2367792731801565E-2</v>
      </c>
      <c r="H11" s="76">
        <v>1.7919899393414065E-2</v>
      </c>
      <c r="I11" s="76">
        <v>1.3449102933953861E-2</v>
      </c>
      <c r="J11" s="76">
        <v>1.872718499719277E-2</v>
      </c>
      <c r="K11" s="76">
        <v>2.9784469219691329E-2</v>
      </c>
      <c r="L11" s="76">
        <v>1.0502977400637039E-2</v>
      </c>
      <c r="M11" s="76">
        <v>8.5214106671583859E-3</v>
      </c>
      <c r="N11" s="58">
        <v>1.4858431457688327E-2</v>
      </c>
    </row>
    <row r="12" spans="2:14" x14ac:dyDescent="0.35">
      <c r="B12" s="31" t="s">
        <v>174</v>
      </c>
      <c r="C12" s="76">
        <v>0.64420325117710064</v>
      </c>
      <c r="D12" s="76">
        <v>0.51086071545133149</v>
      </c>
      <c r="E12" s="76">
        <v>0.6748955199628982</v>
      </c>
      <c r="F12" s="76">
        <v>0.51333647609336563</v>
      </c>
      <c r="G12" s="76">
        <v>0.51418390058175256</v>
      </c>
      <c r="H12" s="76">
        <v>0.55297898571219162</v>
      </c>
      <c r="I12" s="76">
        <v>0.6174526705165212</v>
      </c>
      <c r="J12" s="76">
        <v>0.62313256718605603</v>
      </c>
      <c r="K12" s="76">
        <v>0.67345685991067672</v>
      </c>
      <c r="L12" s="76">
        <v>0.75420012829974781</v>
      </c>
      <c r="M12" s="76">
        <v>0.69366039466876928</v>
      </c>
      <c r="N12" s="58">
        <v>0.69623495484707265</v>
      </c>
    </row>
    <row r="13" spans="2:14" x14ac:dyDescent="0.35">
      <c r="B13" s="54"/>
      <c r="C13" s="103"/>
      <c r="D13" s="103"/>
      <c r="E13" s="103"/>
      <c r="F13" s="103"/>
      <c r="G13" s="103"/>
      <c r="H13" s="103"/>
      <c r="I13" s="103"/>
      <c r="J13" s="103"/>
      <c r="K13" s="103"/>
      <c r="L13" s="103"/>
      <c r="M13" s="103"/>
      <c r="N13" s="103"/>
    </row>
    <row r="15" spans="2:14" x14ac:dyDescent="0.35">
      <c r="F15" s="91"/>
    </row>
    <row r="16" spans="2:14" x14ac:dyDescent="0.35">
      <c r="F16" s="91"/>
    </row>
    <row r="17" spans="6:11" x14ac:dyDescent="0.35">
      <c r="F17" s="91"/>
    </row>
    <row r="18" spans="6:11" x14ac:dyDescent="0.35">
      <c r="F18" s="91"/>
    </row>
    <row r="19" spans="6:11" x14ac:dyDescent="0.35">
      <c r="F19" s="91"/>
    </row>
    <row r="20" spans="6:11" x14ac:dyDescent="0.35">
      <c r="F20" s="91"/>
      <c r="G20" s="91"/>
      <c r="H20" s="91"/>
      <c r="I20" s="91"/>
      <c r="J20" s="91"/>
      <c r="K20" s="91"/>
    </row>
    <row r="21" spans="6:11" x14ac:dyDescent="0.35">
      <c r="F21" s="91"/>
      <c r="G21" s="91"/>
      <c r="H21" s="91"/>
      <c r="I21" s="91"/>
      <c r="J21" s="91"/>
      <c r="K21" s="91"/>
    </row>
    <row r="22" spans="6:11" x14ac:dyDescent="0.35">
      <c r="F22" s="91"/>
      <c r="G22" s="91"/>
      <c r="H22" s="91"/>
      <c r="I22" s="91"/>
      <c r="J22" s="91"/>
      <c r="K22" s="91"/>
    </row>
    <row r="23" spans="6:11" x14ac:dyDescent="0.35">
      <c r="F23" s="91"/>
      <c r="G23" s="91"/>
      <c r="H23" s="91"/>
      <c r="I23" s="91"/>
      <c r="J23" s="91"/>
      <c r="K23" s="91"/>
    </row>
    <row r="24" spans="6:11" x14ac:dyDescent="0.35">
      <c r="F24" s="91"/>
      <c r="G24" s="91"/>
      <c r="H24" s="91"/>
      <c r="I24" s="91"/>
      <c r="J24" s="91"/>
      <c r="K24" s="91"/>
    </row>
    <row r="25" spans="6:11" x14ac:dyDescent="0.35">
      <c r="F25" s="91"/>
      <c r="G25" s="91"/>
      <c r="H25" s="91"/>
      <c r="I25" s="91"/>
      <c r="J25" s="91"/>
      <c r="K25" s="91"/>
    </row>
    <row r="26" spans="6:11" x14ac:dyDescent="0.35">
      <c r="F26" s="91"/>
      <c r="G26" s="91"/>
      <c r="H26" s="91"/>
      <c r="I26" s="91"/>
      <c r="J26" s="91"/>
      <c r="K26" s="91"/>
    </row>
    <row r="27" spans="6:11" x14ac:dyDescent="0.35">
      <c r="F27" s="91"/>
      <c r="G27" s="91"/>
      <c r="H27" s="91"/>
      <c r="I27" s="91"/>
      <c r="J27" s="91"/>
      <c r="K27" s="91"/>
    </row>
    <row r="28" spans="6:11" x14ac:dyDescent="0.35">
      <c r="F28" s="91"/>
      <c r="G28" s="91"/>
      <c r="H28" s="91"/>
      <c r="I28" s="91"/>
      <c r="J28" s="91"/>
      <c r="K28" s="91"/>
    </row>
    <row r="29" spans="6:11" x14ac:dyDescent="0.35">
      <c r="F29" s="91"/>
      <c r="G29" s="91"/>
      <c r="H29" s="91"/>
      <c r="I29" s="91"/>
      <c r="J29" s="91"/>
      <c r="K29" s="91"/>
    </row>
    <row r="47" spans="2:2" x14ac:dyDescent="0.35">
      <c r="B47" s="96" t="s">
        <v>297</v>
      </c>
    </row>
    <row r="48" spans="2:2" x14ac:dyDescent="0.35">
      <c r="B48" s="97"/>
    </row>
    <row r="49" spans="2:2" x14ac:dyDescent="0.35">
      <c r="B49" s="98"/>
    </row>
    <row r="50" spans="2:2" x14ac:dyDescent="0.35">
      <c r="B50" s="98"/>
    </row>
  </sheetData>
  <hyperlinks>
    <hyperlink ref="B1" location="TableofContents!A1" display="TableofContents!A1" xr:uid="{F4F7F8EC-A642-4D13-8AB9-1274E5CF49F4}"/>
  </hyperlinks>
  <pageMargins left="0.7" right="0.7" top="0.75" bottom="0.75" header="0.3" footer="0.3"/>
  <pageSetup paperSize="9" scale="60" orientation="landscape"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E069-F239-4FA9-BC43-7966F0E27147}">
  <sheetPr>
    <tabColor rgb="FF008675"/>
    <pageSetUpPr fitToPage="1"/>
  </sheetPr>
  <dimension ref="B1:N60"/>
  <sheetViews>
    <sheetView showGridLines="0" zoomScale="70" zoomScaleNormal="70" workbookViewId="0">
      <selection activeCell="C1" sqref="C1"/>
    </sheetView>
  </sheetViews>
  <sheetFormatPr defaultColWidth="9.109375" defaultRowHeight="15" x14ac:dyDescent="0.35"/>
  <cols>
    <col min="1" max="1" width="9.109375" style="31"/>
    <col min="2" max="2" width="24.109375" style="31" customWidth="1"/>
    <col min="3" max="3" width="10.109375" style="31" customWidth="1"/>
    <col min="4" max="4" width="11.88671875" style="31" customWidth="1"/>
    <col min="5" max="5" width="10.88671875" style="31" customWidth="1"/>
    <col min="6" max="16384" width="9.109375" style="31"/>
  </cols>
  <sheetData>
    <row r="1" spans="2:14" s="32" customFormat="1" ht="35.1" customHeight="1" x14ac:dyDescent="0.25">
      <c r="B1" s="32" t="str">
        <f ca="1">MID(CELL("filename",A1),FIND("]",CELL("filename",A1))+ 1,255)</f>
        <v>Figure (26)</v>
      </c>
      <c r="C1" s="32" t="s">
        <v>211</v>
      </c>
    </row>
    <row r="3" spans="2:14" x14ac:dyDescent="0.35">
      <c r="N3" s="104"/>
    </row>
    <row r="4" spans="2:14" x14ac:dyDescent="0.35">
      <c r="B4" s="31" t="s">
        <v>196</v>
      </c>
    </row>
    <row r="5" spans="2:14" x14ac:dyDescent="0.35">
      <c r="B5" s="88"/>
      <c r="C5" s="88">
        <v>2010</v>
      </c>
      <c r="D5" s="88">
        <v>2011</v>
      </c>
      <c r="E5" s="88">
        <v>2012</v>
      </c>
      <c r="F5" s="88">
        <v>2013</v>
      </c>
      <c r="G5" s="88">
        <v>2014</v>
      </c>
      <c r="H5" s="88">
        <v>2015</v>
      </c>
      <c r="I5" s="88">
        <v>2016</v>
      </c>
      <c r="J5" s="88">
        <v>2017</v>
      </c>
      <c r="K5" s="88">
        <v>2018</v>
      </c>
      <c r="L5" s="88">
        <v>2019</v>
      </c>
      <c r="M5" s="88">
        <v>2020</v>
      </c>
      <c r="N5" s="88">
        <v>2021</v>
      </c>
    </row>
    <row r="6" spans="2:14" x14ac:dyDescent="0.35">
      <c r="B6" s="31" t="s">
        <v>143</v>
      </c>
      <c r="C6" s="76">
        <v>5.34055772169722E-2</v>
      </c>
      <c r="D6" s="76">
        <v>3.4903307343055488E-2</v>
      </c>
      <c r="E6" s="76">
        <v>5.5036096042800645E-2</v>
      </c>
      <c r="F6" s="76">
        <v>5.5332852279965754E-2</v>
      </c>
      <c r="G6" s="76">
        <v>0.12419520813797487</v>
      </c>
      <c r="H6" s="76">
        <v>5.1120077125485552E-2</v>
      </c>
      <c r="I6" s="76">
        <v>5.3838337886516353E-2</v>
      </c>
      <c r="J6" s="76">
        <v>1.7691398157826221E-2</v>
      </c>
      <c r="K6" s="76">
        <v>4.8673849996985624E-2</v>
      </c>
      <c r="L6" s="76">
        <v>3.1888827484712681E-2</v>
      </c>
      <c r="M6" s="76">
        <v>4.4896672327459829E-2</v>
      </c>
      <c r="N6" s="76">
        <v>4.364942073743365E-2</v>
      </c>
    </row>
    <row r="7" spans="2:14" x14ac:dyDescent="0.35">
      <c r="B7" s="31" t="s">
        <v>175</v>
      </c>
      <c r="C7" s="76">
        <v>8.0792893867451449E-2</v>
      </c>
      <c r="D7" s="76">
        <v>1.0071591452546215E-2</v>
      </c>
      <c r="E7" s="76">
        <v>3.6315410957144661E-2</v>
      </c>
      <c r="F7" s="76">
        <v>6.392177744976435E-2</v>
      </c>
      <c r="G7" s="76">
        <v>4.8532496982064174E-2</v>
      </c>
      <c r="H7" s="76">
        <v>2.6120490864474554E-2</v>
      </c>
      <c r="I7" s="76">
        <v>4.8587656843451628E-2</v>
      </c>
      <c r="J7" s="76">
        <v>0.15441570944068483</v>
      </c>
      <c r="K7" s="76">
        <v>4.9936647582081217E-2</v>
      </c>
      <c r="L7" s="76">
        <v>9.1640585829566218E-2</v>
      </c>
      <c r="M7" s="76">
        <v>6.1933044776949518E-2</v>
      </c>
      <c r="N7" s="76">
        <v>0.10502872940096265</v>
      </c>
    </row>
    <row r="8" spans="2:14" x14ac:dyDescent="0.35">
      <c r="B8" s="31" t="s">
        <v>144</v>
      </c>
      <c r="C8" s="76">
        <v>3.8009432884803629E-2</v>
      </c>
      <c r="D8" s="76">
        <v>0.14039233844597784</v>
      </c>
      <c r="E8" s="76">
        <v>4.0016863052197524E-2</v>
      </c>
      <c r="F8" s="76">
        <v>3.5659656120141305E-2</v>
      </c>
      <c r="G8" s="76">
        <v>4.203632093331662E-2</v>
      </c>
      <c r="H8" s="76">
        <v>0.10332848393405807</v>
      </c>
      <c r="I8" s="76">
        <v>0.13112485532627252</v>
      </c>
      <c r="J8" s="76">
        <v>6.8424695689597317E-2</v>
      </c>
      <c r="K8" s="76">
        <v>3.6247557974331546E-2</v>
      </c>
      <c r="L8" s="76">
        <v>5.4406094575983367E-2</v>
      </c>
      <c r="M8" s="76">
        <v>1.7752208039513089E-2</v>
      </c>
      <c r="N8" s="76">
        <v>1.5872763883853586E-2</v>
      </c>
    </row>
    <row r="9" spans="2:14" x14ac:dyDescent="0.35">
      <c r="B9" s="31" t="s">
        <v>176</v>
      </c>
      <c r="C9" s="76">
        <v>3.5009693142516077E-2</v>
      </c>
      <c r="D9" s="76">
        <v>0.200053906410185</v>
      </c>
      <c r="E9" s="76">
        <v>7.5918208866000342E-2</v>
      </c>
      <c r="F9" s="76">
        <v>0.11771629538555617</v>
      </c>
      <c r="G9" s="76">
        <v>4.1434868727961482E-2</v>
      </c>
      <c r="H9" s="76">
        <v>8.943935474014976E-2</v>
      </c>
      <c r="I9" s="76">
        <v>5.8055904067177748E-2</v>
      </c>
      <c r="J9" s="76">
        <v>0.12349748079780606</v>
      </c>
      <c r="K9" s="76">
        <v>0.10876682378059094</v>
      </c>
      <c r="L9" s="76">
        <v>7.9691517022012673E-2</v>
      </c>
      <c r="M9" s="76">
        <v>0.10027199099986048</v>
      </c>
      <c r="N9" s="76">
        <v>0.12176830318438218</v>
      </c>
    </row>
    <row r="10" spans="2:14" x14ac:dyDescent="0.35">
      <c r="B10" s="31" t="s">
        <v>177</v>
      </c>
      <c r="C10" s="76">
        <v>4.1395728924538445E-3</v>
      </c>
      <c r="D10" s="76">
        <v>2.6009984130643182E-3</v>
      </c>
      <c r="E10" s="76">
        <v>9.977537461084993E-3</v>
      </c>
      <c r="F10" s="76">
        <v>9.5089466323745441E-3</v>
      </c>
      <c r="G10" s="76">
        <v>3.9734450886803135E-2</v>
      </c>
      <c r="H10" s="76">
        <v>7.3071639225674324E-3</v>
      </c>
      <c r="I10" s="76">
        <v>2.4863838584944377E-2</v>
      </c>
      <c r="J10" s="76">
        <v>1.0803054968717394E-2</v>
      </c>
      <c r="K10" s="76">
        <v>6.2249485765875599E-3</v>
      </c>
      <c r="L10" s="76">
        <v>3.1105098318839744E-2</v>
      </c>
      <c r="M10" s="76">
        <v>6.2891196157650519E-3</v>
      </c>
      <c r="N10" s="76">
        <v>6.351596486795597E-3</v>
      </c>
    </row>
    <row r="11" spans="2:14" x14ac:dyDescent="0.35">
      <c r="B11" s="31" t="s">
        <v>184</v>
      </c>
      <c r="C11" s="76">
        <v>0</v>
      </c>
      <c r="D11" s="76">
        <v>0</v>
      </c>
      <c r="E11" s="76">
        <v>0</v>
      </c>
      <c r="F11" s="76">
        <v>1.6675841607611116E-3</v>
      </c>
      <c r="G11" s="76">
        <v>1.1674325520446095E-2</v>
      </c>
      <c r="H11" s="76">
        <v>2.2877885964144772E-2</v>
      </c>
      <c r="I11" s="76">
        <v>2.6873477321912626E-3</v>
      </c>
      <c r="J11" s="76">
        <v>3.9331050097363568E-3</v>
      </c>
      <c r="K11" s="76">
        <v>1.2593382439707672E-3</v>
      </c>
      <c r="L11" s="76">
        <v>1.3154022730841101E-2</v>
      </c>
      <c r="M11" s="76">
        <v>6.2960761347523285E-3</v>
      </c>
      <c r="N11" s="76">
        <v>6.6795192678802779E-3</v>
      </c>
    </row>
    <row r="12" spans="2:14" x14ac:dyDescent="0.35">
      <c r="B12" s="31" t="s">
        <v>185</v>
      </c>
      <c r="C12" s="76">
        <v>5.8577905698545714E-3</v>
      </c>
      <c r="D12" s="76">
        <v>3.127739610727849E-3</v>
      </c>
      <c r="E12" s="76">
        <v>8.52555761179399E-3</v>
      </c>
      <c r="F12" s="76">
        <v>8.1786905267017262E-3</v>
      </c>
      <c r="G12" s="76">
        <v>8.020767867925431E-3</v>
      </c>
      <c r="H12" s="76">
        <v>6.6110689951761406E-3</v>
      </c>
      <c r="I12" s="76">
        <v>3.8254950511653497E-3</v>
      </c>
      <c r="J12" s="76">
        <v>6.7294323871514858E-3</v>
      </c>
      <c r="K12" s="76">
        <v>1.2947196372574533E-2</v>
      </c>
      <c r="L12" s="76">
        <v>1.196716288780701E-2</v>
      </c>
      <c r="M12" s="76">
        <v>2.4607266988347486E-2</v>
      </c>
      <c r="N12" s="76">
        <v>2.2599912915456093E-2</v>
      </c>
    </row>
    <row r="13" spans="2:14" x14ac:dyDescent="0.35">
      <c r="B13" s="31" t="s">
        <v>29</v>
      </c>
      <c r="C13" s="76">
        <v>4.8117367588405404E-3</v>
      </c>
      <c r="D13" s="76">
        <v>1.4041311564715527E-2</v>
      </c>
      <c r="E13" s="76">
        <v>8.747073479758484E-3</v>
      </c>
      <c r="F13" s="76">
        <v>1.3112644064195695E-2</v>
      </c>
      <c r="G13" s="76">
        <v>4.3500265817469335E-3</v>
      </c>
      <c r="H13" s="76">
        <v>8.7556810552465187E-3</v>
      </c>
      <c r="I13" s="76">
        <v>6.3086768637150847E-3</v>
      </c>
      <c r="J13" s="76">
        <v>1.1787921660223534E-2</v>
      </c>
      <c r="K13" s="76">
        <v>0</v>
      </c>
      <c r="L13" s="76">
        <v>4.543768405910093E-3</v>
      </c>
      <c r="M13" s="76">
        <v>7.5937513522169754E-3</v>
      </c>
      <c r="N13" s="76">
        <v>9.3940295144398465E-3</v>
      </c>
    </row>
    <row r="14" spans="2:14" x14ac:dyDescent="0.35">
      <c r="B14" s="31" t="s">
        <v>178</v>
      </c>
      <c r="C14" s="76">
        <v>0.77797330266710762</v>
      </c>
      <c r="D14" s="76">
        <v>0.5948088067597278</v>
      </c>
      <c r="E14" s="76">
        <v>0.76546325252921943</v>
      </c>
      <c r="F14" s="76">
        <v>0.69490155338053938</v>
      </c>
      <c r="G14" s="76">
        <v>0.68002153436176116</v>
      </c>
      <c r="H14" s="76">
        <v>0.68443979339869709</v>
      </c>
      <c r="I14" s="76">
        <v>0.67070788764456568</v>
      </c>
      <c r="J14" s="76">
        <v>0.60271720188825684</v>
      </c>
      <c r="K14" s="76">
        <v>0.73594363747287783</v>
      </c>
      <c r="L14" s="76">
        <v>0.6816029227443271</v>
      </c>
      <c r="M14" s="76">
        <v>0.73035986976513512</v>
      </c>
      <c r="N14" s="76">
        <v>0.66865572460879608</v>
      </c>
    </row>
    <row r="15" spans="2:14" x14ac:dyDescent="0.35">
      <c r="B15" s="54"/>
      <c r="C15" s="103"/>
      <c r="D15" s="103"/>
      <c r="E15" s="103"/>
      <c r="F15" s="103"/>
      <c r="G15" s="103"/>
      <c r="H15" s="103"/>
      <c r="I15" s="103"/>
      <c r="J15" s="103"/>
      <c r="K15" s="103"/>
      <c r="L15" s="103"/>
      <c r="M15" s="103"/>
      <c r="N15" s="103"/>
    </row>
    <row r="17" spans="2:13" x14ac:dyDescent="0.35">
      <c r="K17" s="73"/>
    </row>
    <row r="21" spans="2:13" hidden="1" x14ac:dyDescent="0.35"/>
    <row r="22" spans="2:13" hidden="1" x14ac:dyDescent="0.35">
      <c r="B22" s="31" t="s">
        <v>179</v>
      </c>
      <c r="C22" s="89" t="e">
        <v>#REF!</v>
      </c>
      <c r="D22" s="89" t="e">
        <v>#REF!</v>
      </c>
      <c r="E22" s="89" t="e">
        <v>#REF!</v>
      </c>
      <c r="F22" s="89" t="e">
        <v>#REF!</v>
      </c>
      <c r="G22" s="89" t="e">
        <v>#REF!</v>
      </c>
      <c r="H22" s="89" t="e">
        <v>#REF!</v>
      </c>
      <c r="I22" s="89" t="e">
        <v>#REF!</v>
      </c>
      <c r="J22" s="89" t="e">
        <v>#REF!</v>
      </c>
      <c r="K22" s="89" t="e">
        <v>#REF!</v>
      </c>
      <c r="L22" s="89" t="e">
        <v>#REF!</v>
      </c>
      <c r="M22" s="89" t="e">
        <v>#REF!</v>
      </c>
    </row>
    <row r="23" spans="2:13" hidden="1" x14ac:dyDescent="0.35">
      <c r="B23" s="31" t="s">
        <v>29</v>
      </c>
      <c r="C23" s="89" t="e">
        <v>#REF!</v>
      </c>
      <c r="D23" s="89" t="e">
        <v>#REF!</v>
      </c>
      <c r="E23" s="89" t="e">
        <v>#REF!</v>
      </c>
      <c r="F23" s="89" t="e">
        <v>#REF!</v>
      </c>
      <c r="G23" s="89" t="e">
        <v>#REF!</v>
      </c>
      <c r="H23" s="89" t="e">
        <v>#REF!</v>
      </c>
      <c r="I23" s="89" t="e">
        <v>#REF!</v>
      </c>
      <c r="J23" s="89" t="e">
        <v>#REF!</v>
      </c>
      <c r="K23" s="89" t="e">
        <v>#REF!</v>
      </c>
      <c r="L23" s="89" t="e">
        <v>#REF!</v>
      </c>
      <c r="M23" s="89" t="e">
        <v>#REF!</v>
      </c>
    </row>
    <row r="24" spans="2:13" hidden="1" x14ac:dyDescent="0.35">
      <c r="B24" s="31" t="s">
        <v>180</v>
      </c>
      <c r="C24" s="89" t="e">
        <v>#REF!</v>
      </c>
      <c r="D24" s="89" t="e">
        <v>#REF!</v>
      </c>
      <c r="E24" s="89" t="e">
        <v>#REF!</v>
      </c>
      <c r="F24" s="89" t="e">
        <v>#REF!</v>
      </c>
      <c r="G24" s="89" t="e">
        <v>#REF!</v>
      </c>
      <c r="H24" s="89" t="e">
        <v>#REF!</v>
      </c>
      <c r="I24" s="89" t="e">
        <v>#REF!</v>
      </c>
      <c r="J24" s="89" t="e">
        <v>#REF!</v>
      </c>
      <c r="K24" s="89" t="e">
        <v>#REF!</v>
      </c>
      <c r="L24" s="89" t="e">
        <v>#REF!</v>
      </c>
      <c r="M24" s="89" t="e">
        <v>#REF!</v>
      </c>
    </row>
    <row r="25" spans="2:13" hidden="1" x14ac:dyDescent="0.35">
      <c r="B25" s="31" t="s">
        <v>181</v>
      </c>
      <c r="C25" s="89" t="e">
        <v>#REF!</v>
      </c>
      <c r="D25" s="89" t="e">
        <v>#REF!</v>
      </c>
      <c r="E25" s="89" t="e">
        <v>#REF!</v>
      </c>
      <c r="F25" s="89" t="e">
        <v>#REF!</v>
      </c>
      <c r="G25" s="89" t="e">
        <v>#REF!</v>
      </c>
      <c r="H25" s="89" t="e">
        <v>#REF!</v>
      </c>
      <c r="I25" s="89" t="e">
        <v>#REF!</v>
      </c>
      <c r="J25" s="89" t="e">
        <v>#REF!</v>
      </c>
      <c r="K25" s="89" t="e">
        <v>#REF!</v>
      </c>
      <c r="L25" s="89" t="e">
        <v>#REF!</v>
      </c>
      <c r="M25" s="89" t="e">
        <v>#REF!</v>
      </c>
    </row>
    <row r="26" spans="2:13" hidden="1" x14ac:dyDescent="0.35">
      <c r="B26" s="31" t="s">
        <v>182</v>
      </c>
      <c r="C26" s="89" t="e">
        <v>#REF!</v>
      </c>
      <c r="D26" s="89" t="e">
        <v>#REF!</v>
      </c>
      <c r="E26" s="89" t="e">
        <v>#REF!</v>
      </c>
      <c r="F26" s="89" t="e">
        <v>#REF!</v>
      </c>
      <c r="G26" s="89" t="e">
        <v>#REF!</v>
      </c>
      <c r="H26" s="89" t="e">
        <v>#REF!</v>
      </c>
      <c r="I26" s="89" t="e">
        <v>#REF!</v>
      </c>
      <c r="J26" s="89" t="e">
        <v>#REF!</v>
      </c>
      <c r="K26" s="89" t="e">
        <v>#REF!</v>
      </c>
      <c r="L26" s="89" t="e">
        <v>#REF!</v>
      </c>
      <c r="M26" s="89" t="e">
        <v>#REF!</v>
      </c>
    </row>
    <row r="27" spans="2:13" hidden="1" x14ac:dyDescent="0.35">
      <c r="B27" s="31" t="s">
        <v>183</v>
      </c>
      <c r="C27" s="89" t="e">
        <v>#REF!</v>
      </c>
      <c r="D27" s="89" t="e">
        <v>#REF!</v>
      </c>
      <c r="E27" s="89" t="e">
        <v>#REF!</v>
      </c>
      <c r="F27" s="89" t="e">
        <v>#REF!</v>
      </c>
      <c r="G27" s="89" t="e">
        <v>#REF!</v>
      </c>
      <c r="H27" s="89" t="e">
        <v>#REF!</v>
      </c>
      <c r="I27" s="89" t="e">
        <v>#REF!</v>
      </c>
      <c r="J27" s="89" t="e">
        <v>#REF!</v>
      </c>
      <c r="K27" s="89" t="e">
        <v>#REF!</v>
      </c>
      <c r="L27" s="89" t="e">
        <v>#REF!</v>
      </c>
      <c r="M27" s="89" t="e">
        <v>#REF!</v>
      </c>
    </row>
    <row r="28" spans="2:13" hidden="1" x14ac:dyDescent="0.35">
      <c r="B28" s="105" t="s">
        <v>184</v>
      </c>
      <c r="C28" s="89" t="e">
        <v>#REF!</v>
      </c>
      <c r="D28" s="89" t="e">
        <v>#REF!</v>
      </c>
      <c r="E28" s="89" t="e">
        <v>#REF!</v>
      </c>
      <c r="F28" s="89" t="e">
        <v>#REF!</v>
      </c>
      <c r="G28" s="89" t="e">
        <v>#REF!</v>
      </c>
      <c r="H28" s="89" t="e">
        <v>#REF!</v>
      </c>
      <c r="I28" s="89" t="e">
        <v>#REF!</v>
      </c>
      <c r="J28" s="89" t="e">
        <v>#REF!</v>
      </c>
      <c r="K28" s="89" t="e">
        <v>#REF!</v>
      </c>
      <c r="L28" s="89" t="e">
        <v>#REF!</v>
      </c>
      <c r="M28" s="89" t="e">
        <v>#REF!</v>
      </c>
    </row>
    <row r="29" spans="2:13" hidden="1" x14ac:dyDescent="0.35">
      <c r="B29" s="105" t="s">
        <v>185</v>
      </c>
      <c r="C29" s="89" t="e">
        <v>#REF!</v>
      </c>
      <c r="D29" s="89" t="e">
        <v>#REF!</v>
      </c>
      <c r="E29" s="89" t="e">
        <v>#REF!</v>
      </c>
      <c r="F29" s="89" t="e">
        <v>#REF!</v>
      </c>
      <c r="G29" s="89" t="e">
        <v>#REF!</v>
      </c>
      <c r="H29" s="89" t="e">
        <v>#REF!</v>
      </c>
      <c r="I29" s="89" t="e">
        <v>#REF!</v>
      </c>
      <c r="J29" s="89" t="e">
        <v>#REF!</v>
      </c>
      <c r="K29" s="89" t="e">
        <v>#REF!</v>
      </c>
      <c r="L29" s="89" t="e">
        <v>#REF!</v>
      </c>
      <c r="M29" s="89" t="e">
        <v>#REF!</v>
      </c>
    </row>
    <row r="30" spans="2:13" hidden="1" x14ac:dyDescent="0.35"/>
    <row r="57" spans="2:2" x14ac:dyDescent="0.35">
      <c r="B57" s="96" t="s">
        <v>297</v>
      </c>
    </row>
    <row r="58" spans="2:2" x14ac:dyDescent="0.35">
      <c r="B58" s="97"/>
    </row>
    <row r="59" spans="2:2" x14ac:dyDescent="0.35">
      <c r="B59" s="98"/>
    </row>
    <row r="60" spans="2:2" x14ac:dyDescent="0.35">
      <c r="B60" s="98"/>
    </row>
  </sheetData>
  <hyperlinks>
    <hyperlink ref="B1" location="TableofContents!A1" display="TableofContents!A1" xr:uid="{4716C099-0F5D-440A-92D9-C6BC4DBC052F}"/>
  </hyperlinks>
  <pageMargins left="0.7" right="0.7" top="0.75" bottom="0.75" header="0.3" footer="0.3"/>
  <pageSetup paperSize="9" scale="58" orientation="landscape"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1267-B840-467F-B7C8-877C5C3F71A3}">
  <sheetPr>
    <tabColor rgb="FF91D6AC"/>
  </sheetPr>
  <dimension ref="B1:M35"/>
  <sheetViews>
    <sheetView showGridLines="0" zoomScale="70" zoomScaleNormal="70" workbookViewId="0">
      <selection activeCell="C1" sqref="C1"/>
    </sheetView>
  </sheetViews>
  <sheetFormatPr defaultColWidth="9.109375" defaultRowHeight="15" x14ac:dyDescent="0.35"/>
  <cols>
    <col min="1" max="1" width="9.109375" style="31" bestFit="1"/>
    <col min="2" max="2" width="23.5546875" style="31" customWidth="1"/>
    <col min="3" max="3" width="25.5546875" style="31" bestFit="1" customWidth="1"/>
    <col min="4" max="4" width="35.109375" style="31" customWidth="1"/>
    <col min="5" max="5" width="10.44140625" style="31" customWidth="1"/>
    <col min="6" max="7" width="8.88671875" style="31" bestFit="1" customWidth="1"/>
    <col min="8" max="8" width="37.5546875" style="31" customWidth="1"/>
    <col min="9" max="12" width="8.88671875" style="31" bestFit="1" customWidth="1"/>
    <col min="13" max="13" width="16.5546875" style="31" customWidth="1"/>
    <col min="14" max="14" width="14.88671875" style="31" customWidth="1"/>
    <col min="15" max="15" width="15.5546875" style="31" customWidth="1"/>
    <col min="16" max="16384" width="9.109375" style="31"/>
  </cols>
  <sheetData>
    <row r="1" spans="2:12" s="32" customFormat="1" ht="26.4" x14ac:dyDescent="0.25">
      <c r="B1" s="32" t="str">
        <f ca="1">MID(CELL("filename",A1),FIND("]",CELL("filename",A1))+ 1,255)</f>
        <v>Figure (27)</v>
      </c>
      <c r="C1" s="32" t="s">
        <v>336</v>
      </c>
      <c r="D1" s="33"/>
      <c r="E1" s="33"/>
    </row>
    <row r="3" spans="2:12" x14ac:dyDescent="0.35">
      <c r="F3" s="82"/>
      <c r="G3" s="82"/>
      <c r="H3" s="82"/>
      <c r="I3" s="82"/>
      <c r="J3" s="82"/>
      <c r="K3" s="82"/>
      <c r="L3" s="82"/>
    </row>
    <row r="5" spans="2:12" x14ac:dyDescent="0.35">
      <c r="B5" s="36"/>
      <c r="C5" s="83">
        <v>2020</v>
      </c>
      <c r="D5" s="83">
        <v>2021</v>
      </c>
    </row>
    <row r="6" spans="2:12" x14ac:dyDescent="0.35">
      <c r="B6" s="31" t="s">
        <v>299</v>
      </c>
      <c r="C6" s="40">
        <v>9.6097125559519228</v>
      </c>
      <c r="D6" s="40">
        <v>12.177147522345555</v>
      </c>
    </row>
    <row r="7" spans="2:12" x14ac:dyDescent="0.35">
      <c r="B7" s="54"/>
      <c r="C7" s="54"/>
      <c r="D7" s="54"/>
    </row>
    <row r="11" spans="2:12" x14ac:dyDescent="0.35">
      <c r="D11" s="93"/>
      <c r="E11" s="93"/>
      <c r="F11" s="109"/>
      <c r="G11" s="109"/>
      <c r="H11" s="109"/>
      <c r="I11" s="109"/>
      <c r="J11" s="109"/>
      <c r="K11" s="109"/>
      <c r="L11" s="109"/>
    </row>
    <row r="12" spans="2:12" x14ac:dyDescent="0.35">
      <c r="C12" s="50"/>
      <c r="F12" s="82"/>
      <c r="G12" s="82"/>
      <c r="H12" s="82"/>
      <c r="I12" s="82"/>
      <c r="J12" s="82"/>
      <c r="K12" s="82"/>
      <c r="L12" s="82"/>
    </row>
    <row r="13" spans="2:12" x14ac:dyDescent="0.35">
      <c r="F13" s="82"/>
      <c r="G13" s="82"/>
      <c r="H13" s="82"/>
      <c r="I13" s="82"/>
      <c r="J13" s="82"/>
      <c r="K13" s="82"/>
      <c r="L13" s="82"/>
    </row>
    <row r="14" spans="2:12" x14ac:dyDescent="0.35">
      <c r="F14" s="82"/>
      <c r="G14" s="82"/>
      <c r="H14" s="82"/>
      <c r="I14" s="82"/>
      <c r="J14" s="82"/>
      <c r="K14" s="82"/>
      <c r="L14" s="82"/>
    </row>
    <row r="15" spans="2:12" x14ac:dyDescent="0.35">
      <c r="F15" s="82"/>
      <c r="G15" s="82"/>
      <c r="H15" s="82"/>
      <c r="I15" s="82"/>
      <c r="J15" s="82"/>
      <c r="K15" s="82"/>
      <c r="L15" s="82"/>
    </row>
    <row r="16" spans="2:12" x14ac:dyDescent="0.35">
      <c r="F16" s="82"/>
      <c r="G16" s="82"/>
      <c r="H16" s="82"/>
      <c r="I16" s="82"/>
      <c r="J16" s="82"/>
      <c r="K16" s="82"/>
      <c r="L16" s="82"/>
    </row>
    <row r="18" spans="3:13" x14ac:dyDescent="0.35">
      <c r="D18" s="82"/>
      <c r="E18" s="82"/>
      <c r="F18" s="82"/>
      <c r="G18" s="82"/>
      <c r="H18" s="82"/>
      <c r="I18" s="82"/>
      <c r="J18" s="82"/>
      <c r="K18" s="82"/>
      <c r="L18" s="82"/>
      <c r="M18" s="82"/>
    </row>
    <row r="19" spans="3:13" x14ac:dyDescent="0.35">
      <c r="D19" s="82"/>
      <c r="E19" s="82"/>
      <c r="F19" s="82"/>
      <c r="G19" s="82"/>
      <c r="H19" s="82"/>
      <c r="I19" s="82"/>
      <c r="J19" s="82"/>
      <c r="K19" s="82"/>
      <c r="L19" s="82"/>
      <c r="M19" s="82"/>
    </row>
    <row r="20" spans="3:13" x14ac:dyDescent="0.35">
      <c r="D20" s="82"/>
      <c r="E20" s="82"/>
      <c r="F20" s="82"/>
      <c r="G20" s="82"/>
      <c r="H20" s="82"/>
      <c r="I20" s="82"/>
      <c r="J20" s="82"/>
      <c r="K20" s="82"/>
      <c r="L20" s="82"/>
      <c r="M20" s="82"/>
    </row>
    <row r="21" spans="3:13" x14ac:dyDescent="0.35">
      <c r="D21" s="82"/>
      <c r="E21" s="82"/>
      <c r="F21" s="82"/>
      <c r="G21" s="82"/>
      <c r="H21" s="82"/>
      <c r="I21" s="82"/>
      <c r="J21" s="82"/>
      <c r="K21" s="82"/>
      <c r="L21" s="82"/>
      <c r="M21" s="82"/>
    </row>
    <row r="22" spans="3:13" x14ac:dyDescent="0.35">
      <c r="D22" s="82"/>
      <c r="E22" s="82"/>
      <c r="F22" s="82"/>
      <c r="G22" s="82"/>
      <c r="H22" s="82"/>
      <c r="I22" s="82"/>
      <c r="J22" s="82"/>
      <c r="K22" s="82"/>
      <c r="L22" s="82"/>
      <c r="M22" s="82"/>
    </row>
    <row r="23" spans="3:13" x14ac:dyDescent="0.35">
      <c r="D23" s="82"/>
      <c r="E23" s="82"/>
      <c r="F23" s="82"/>
      <c r="G23" s="82"/>
      <c r="H23" s="82"/>
      <c r="I23" s="82"/>
      <c r="J23" s="82"/>
      <c r="K23" s="82"/>
      <c r="L23" s="82"/>
      <c r="M23" s="82"/>
    </row>
    <row r="24" spans="3:13" x14ac:dyDescent="0.35">
      <c r="D24" s="82"/>
      <c r="E24" s="82"/>
      <c r="F24" s="82"/>
      <c r="G24" s="82"/>
      <c r="H24" s="82"/>
      <c r="I24" s="82"/>
      <c r="J24" s="82"/>
      <c r="K24" s="82"/>
      <c r="L24" s="82"/>
      <c r="M24" s="82"/>
    </row>
    <row r="25" spans="3:13" x14ac:dyDescent="0.35">
      <c r="D25" s="82"/>
      <c r="E25" s="82"/>
      <c r="F25" s="82"/>
      <c r="G25" s="82"/>
      <c r="H25" s="82"/>
      <c r="I25" s="82"/>
      <c r="J25" s="82"/>
      <c r="K25" s="82"/>
      <c r="L25" s="82"/>
      <c r="M25" s="82"/>
    </row>
    <row r="26" spans="3:13" x14ac:dyDescent="0.35">
      <c r="D26" s="82"/>
      <c r="E26" s="82"/>
      <c r="F26" s="82"/>
      <c r="G26" s="82"/>
      <c r="H26" s="82"/>
      <c r="I26" s="82"/>
      <c r="J26" s="82"/>
      <c r="K26" s="82"/>
      <c r="L26" s="82"/>
      <c r="M26" s="82"/>
    </row>
    <row r="27" spans="3:13" x14ac:dyDescent="0.35">
      <c r="D27" s="82"/>
      <c r="E27" s="82"/>
      <c r="F27" s="82"/>
      <c r="G27" s="82"/>
      <c r="H27" s="82"/>
      <c r="I27" s="82"/>
      <c r="J27" s="82"/>
      <c r="K27" s="82"/>
      <c r="L27" s="82"/>
      <c r="M27" s="82"/>
    </row>
    <row r="28" spans="3:13" x14ac:dyDescent="0.35">
      <c r="D28" s="82"/>
      <c r="E28" s="82"/>
      <c r="F28" s="82"/>
      <c r="G28" s="82"/>
      <c r="H28" s="82"/>
      <c r="I28" s="82"/>
      <c r="J28" s="82"/>
      <c r="K28" s="82"/>
      <c r="L28" s="82"/>
      <c r="M28" s="82"/>
    </row>
    <row r="29" spans="3:13" x14ac:dyDescent="0.35">
      <c r="C29" s="47"/>
      <c r="D29" s="82"/>
      <c r="E29" s="82"/>
      <c r="F29" s="82"/>
      <c r="G29" s="82"/>
      <c r="H29" s="82"/>
      <c r="I29" s="82"/>
      <c r="J29" s="82"/>
      <c r="K29" s="82"/>
      <c r="L29" s="82"/>
      <c r="M29" s="82"/>
    </row>
    <row r="30" spans="3:13" x14ac:dyDescent="0.35">
      <c r="C30" s="47"/>
      <c r="D30" s="82"/>
      <c r="E30" s="82"/>
      <c r="F30" s="82"/>
      <c r="G30" s="82"/>
      <c r="H30" s="82"/>
      <c r="I30" s="82"/>
      <c r="J30" s="82"/>
      <c r="K30" s="82"/>
      <c r="L30" s="82"/>
      <c r="M30" s="82"/>
    </row>
    <row r="31" spans="3:13" x14ac:dyDescent="0.35">
      <c r="C31" s="47"/>
      <c r="J31" s="47"/>
      <c r="K31" s="47"/>
      <c r="L31" s="47"/>
    </row>
    <row r="32" spans="3:13" x14ac:dyDescent="0.35">
      <c r="C32" s="47"/>
      <c r="D32" s="47"/>
      <c r="E32" s="47"/>
      <c r="F32" s="47"/>
      <c r="G32" s="47"/>
      <c r="H32" s="47"/>
      <c r="I32" s="47"/>
      <c r="J32" s="47"/>
      <c r="K32" s="47"/>
      <c r="L32" s="47"/>
    </row>
    <row r="33" spans="2:3" x14ac:dyDescent="0.35">
      <c r="C33" s="47"/>
    </row>
    <row r="35" spans="2:3" x14ac:dyDescent="0.35">
      <c r="B35" s="31" t="s">
        <v>227</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3131-F6D0-4A42-AAE6-6FB40EB6764E}">
  <sheetPr>
    <tabColor rgb="FF91D6AC"/>
  </sheetPr>
  <dimension ref="B1:L45"/>
  <sheetViews>
    <sheetView showGridLines="0" zoomScale="70" zoomScaleNormal="70" workbookViewId="0">
      <selection activeCell="C1" sqref="C1"/>
    </sheetView>
  </sheetViews>
  <sheetFormatPr defaultColWidth="9.109375" defaultRowHeight="15" x14ac:dyDescent="0.35"/>
  <cols>
    <col min="1" max="1" width="9.109375" style="31" bestFit="1"/>
    <col min="2" max="2" width="41.6640625" style="31" customWidth="1"/>
    <col min="3" max="3" width="25.5546875" style="31" bestFit="1" customWidth="1"/>
    <col min="4" max="5" width="10.5546875" style="31" customWidth="1"/>
    <col min="6" max="7" width="8.88671875" style="31" bestFit="1" customWidth="1"/>
    <col min="8" max="8" width="37.5546875" style="31" customWidth="1"/>
    <col min="9" max="12" width="8.88671875" style="31" bestFit="1" customWidth="1"/>
    <col min="13" max="13" width="16.5546875" style="31" customWidth="1"/>
    <col min="14" max="14" width="14.88671875" style="31" customWidth="1"/>
    <col min="15" max="15" width="15.5546875" style="31" customWidth="1"/>
    <col min="16" max="16384" width="9.109375" style="31"/>
  </cols>
  <sheetData>
    <row r="1" spans="2:12" s="32" customFormat="1" ht="26.4" x14ac:dyDescent="0.25">
      <c r="B1" s="32" t="str">
        <f ca="1">MID(CELL("filename",A1),FIND("]",CELL("filename",A1))+ 1,255)</f>
        <v>Figure (28)</v>
      </c>
      <c r="C1" s="32" t="s">
        <v>277</v>
      </c>
      <c r="D1" s="33"/>
      <c r="E1" s="33"/>
    </row>
    <row r="4" spans="2:12" x14ac:dyDescent="0.35">
      <c r="B4" s="39" t="s">
        <v>196</v>
      </c>
    </row>
    <row r="5" spans="2:12" x14ac:dyDescent="0.35">
      <c r="B5" s="36"/>
      <c r="C5" s="83" t="s">
        <v>300</v>
      </c>
      <c r="D5" s="83" t="s">
        <v>298</v>
      </c>
    </row>
    <row r="6" spans="2:12" x14ac:dyDescent="0.35">
      <c r="B6" s="39" t="s">
        <v>66</v>
      </c>
      <c r="C6" s="40">
        <v>4.4812370213599264</v>
      </c>
      <c r="D6" s="76">
        <v>0.36800383764049566</v>
      </c>
    </row>
    <row r="7" spans="2:12" x14ac:dyDescent="0.35">
      <c r="B7" s="39" t="s">
        <v>67</v>
      </c>
      <c r="C7" s="40">
        <v>4.8975080373104438</v>
      </c>
      <c r="D7" s="76">
        <v>0.40218844573824136</v>
      </c>
    </row>
    <row r="8" spans="2:12" x14ac:dyDescent="0.35">
      <c r="B8" s="39" t="s">
        <v>78</v>
      </c>
      <c r="C8" s="40">
        <v>0.6039504916425722</v>
      </c>
      <c r="D8" s="76">
        <v>4.9597041533384977E-2</v>
      </c>
    </row>
    <row r="9" spans="2:12" x14ac:dyDescent="0.35">
      <c r="B9" s="39" t="s">
        <v>68</v>
      </c>
      <c r="C9" s="40">
        <v>5.4803499073098214E-2</v>
      </c>
      <c r="D9" s="76">
        <v>4.5005202534248263E-3</v>
      </c>
    </row>
    <row r="10" spans="2:12" x14ac:dyDescent="0.35">
      <c r="B10" s="39" t="s">
        <v>131</v>
      </c>
      <c r="C10" s="40">
        <v>0</v>
      </c>
      <c r="D10" s="76">
        <v>0</v>
      </c>
    </row>
    <row r="11" spans="2:12" x14ac:dyDescent="0.35">
      <c r="B11" s="39" t="s">
        <v>69</v>
      </c>
      <c r="C11" s="40">
        <v>1.2895463095191053</v>
      </c>
      <c r="D11" s="76">
        <v>0.1058988820399762</v>
      </c>
    </row>
    <row r="12" spans="2:12" x14ac:dyDescent="0.35">
      <c r="B12" s="39" t="s">
        <v>132</v>
      </c>
      <c r="C12" s="40">
        <v>1.4999999999999999E-2</v>
      </c>
      <c r="D12" s="76">
        <v>1.2318155764347979E-3</v>
      </c>
    </row>
    <row r="13" spans="2:12" x14ac:dyDescent="0.35">
      <c r="B13" s="39" t="s">
        <v>29</v>
      </c>
      <c r="C13" s="40">
        <v>0.83510216784880897</v>
      </c>
      <c r="D13" s="76">
        <v>6.8579457218041998E-2</v>
      </c>
      <c r="F13" s="82"/>
      <c r="G13" s="82"/>
      <c r="H13" s="82"/>
      <c r="I13" s="82"/>
      <c r="J13" s="82"/>
      <c r="K13" s="82"/>
      <c r="L13" s="82"/>
    </row>
    <row r="14" spans="2:12" x14ac:dyDescent="0.35">
      <c r="B14" s="70"/>
      <c r="C14" s="78"/>
      <c r="D14" s="78"/>
      <c r="J14" s="47"/>
      <c r="K14" s="47"/>
      <c r="L14" s="47"/>
    </row>
    <row r="15" spans="2:12" x14ac:dyDescent="0.35">
      <c r="C15" s="47"/>
      <c r="D15" s="47"/>
      <c r="F15" s="47"/>
      <c r="G15" s="47"/>
      <c r="H15" s="47"/>
      <c r="I15" s="47"/>
      <c r="J15" s="47"/>
      <c r="K15" s="47"/>
      <c r="L15" s="47"/>
    </row>
    <row r="16" spans="2:12" x14ac:dyDescent="0.35">
      <c r="C16" s="47"/>
      <c r="J16" s="47"/>
      <c r="K16" s="47"/>
      <c r="L16" s="47"/>
    </row>
    <row r="17" spans="3:12" x14ac:dyDescent="0.35">
      <c r="C17" s="47"/>
      <c r="D17" s="47"/>
      <c r="E17" s="47"/>
      <c r="F17" s="47"/>
      <c r="G17" s="47"/>
      <c r="H17" s="47"/>
      <c r="I17" s="47"/>
      <c r="J17" s="47"/>
      <c r="K17" s="47"/>
      <c r="L17" s="47"/>
    </row>
    <row r="18" spans="3:12" x14ac:dyDescent="0.35">
      <c r="C18" s="47"/>
    </row>
    <row r="45" spans="2:2" x14ac:dyDescent="0.35">
      <c r="B45" s="31" t="s">
        <v>227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8235D-D8BF-4448-A975-573804F6021C}">
  <sheetPr>
    <tabColor theme="3"/>
  </sheetPr>
  <dimension ref="A1:I12"/>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18.5546875" style="31" customWidth="1"/>
    <col min="3" max="3" width="23.77734375" style="31" customWidth="1"/>
    <col min="4" max="4" width="6" style="31" bestFit="1" customWidth="1"/>
    <col min="5" max="16384" width="8.5546875" style="31"/>
  </cols>
  <sheetData>
    <row r="1" spans="1:9" s="32" customFormat="1" ht="35.1" customHeight="1" x14ac:dyDescent="0.25">
      <c r="A1" s="34"/>
      <c r="B1" s="32" t="s">
        <v>95</v>
      </c>
      <c r="C1" s="32" t="s">
        <v>315</v>
      </c>
    </row>
    <row r="2" spans="1:9" x14ac:dyDescent="0.35">
      <c r="D2" s="85"/>
      <c r="E2" s="85"/>
      <c r="F2" s="85"/>
      <c r="G2" s="85"/>
      <c r="H2" s="85"/>
      <c r="I2" s="85"/>
    </row>
    <row r="3" spans="1:9" x14ac:dyDescent="0.35">
      <c r="D3" s="85"/>
      <c r="E3" s="85"/>
      <c r="F3" s="85"/>
      <c r="G3" s="85"/>
      <c r="H3" s="85"/>
      <c r="I3" s="85"/>
    </row>
    <row r="4" spans="1:9" x14ac:dyDescent="0.35">
      <c r="B4" s="127" t="s">
        <v>302</v>
      </c>
      <c r="C4" s="127"/>
      <c r="D4" s="127"/>
      <c r="E4" s="86"/>
      <c r="F4" s="85"/>
      <c r="G4" s="85"/>
      <c r="H4" s="85"/>
      <c r="I4" s="85"/>
    </row>
    <row r="5" spans="1:9" x14ac:dyDescent="0.35">
      <c r="B5" s="36" t="s">
        <v>49</v>
      </c>
      <c r="C5" s="87" t="s">
        <v>62</v>
      </c>
      <c r="D5" s="87" t="s">
        <v>301</v>
      </c>
      <c r="E5" s="85"/>
      <c r="F5" s="85"/>
      <c r="G5" s="85"/>
      <c r="H5" s="85"/>
      <c r="I5" s="85"/>
    </row>
    <row r="6" spans="1:9" x14ac:dyDescent="0.35">
      <c r="B6" s="42" t="s">
        <v>50</v>
      </c>
      <c r="C6" s="31">
        <v>30</v>
      </c>
      <c r="D6" s="44">
        <v>0.23100000000000001</v>
      </c>
      <c r="E6" s="85"/>
      <c r="F6" s="85"/>
      <c r="G6" s="85"/>
      <c r="H6" s="85"/>
      <c r="I6" s="85"/>
    </row>
    <row r="7" spans="1:9" x14ac:dyDescent="0.35">
      <c r="B7" s="42" t="s">
        <v>51</v>
      </c>
      <c r="C7" s="31">
        <v>68</v>
      </c>
      <c r="D7" s="44">
        <v>0.52300000000000002</v>
      </c>
      <c r="E7" s="85"/>
      <c r="F7" s="85"/>
      <c r="G7" s="85"/>
      <c r="H7" s="85"/>
      <c r="I7" s="85"/>
    </row>
    <row r="8" spans="1:9" x14ac:dyDescent="0.35">
      <c r="B8" s="42" t="s">
        <v>54</v>
      </c>
      <c r="C8" s="31">
        <v>32</v>
      </c>
      <c r="D8" s="44">
        <v>0.246</v>
      </c>
    </row>
    <row r="9" spans="1:9" x14ac:dyDescent="0.35">
      <c r="B9" s="42" t="s">
        <v>63</v>
      </c>
      <c r="C9" s="31">
        <v>0</v>
      </c>
      <c r="D9" s="69"/>
    </row>
    <row r="10" spans="1:9" x14ac:dyDescent="0.35">
      <c r="B10" s="42" t="s">
        <v>52</v>
      </c>
      <c r="C10" s="31">
        <v>0</v>
      </c>
    </row>
    <row r="11" spans="1:9" x14ac:dyDescent="0.35">
      <c r="B11" s="45"/>
      <c r="C11" s="70">
        <v>130</v>
      </c>
      <c r="D11" s="126">
        <v>1</v>
      </c>
    </row>
    <row r="12" spans="1:9" x14ac:dyDescent="0.35">
      <c r="B12" s="31" t="s">
        <v>227</v>
      </c>
    </row>
  </sheetData>
  <hyperlinks>
    <hyperlink ref="B1" location="TableofContents!A1" display="TableofContents!A1" xr:uid="{9AA281EF-A9F9-4642-8D7F-1C4412D7C908}"/>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1528-48BF-45D1-92EF-49764C59342A}">
  <sheetPr>
    <tabColor rgb="FF4F758B"/>
  </sheetPr>
  <dimension ref="A1:F9"/>
  <sheetViews>
    <sheetView showGridLines="0" zoomScale="70" zoomScaleNormal="70" workbookViewId="0">
      <selection sqref="A1:F6"/>
    </sheetView>
  </sheetViews>
  <sheetFormatPr defaultColWidth="8.88671875" defaultRowHeight="13.2" x14ac:dyDescent="0.25"/>
  <cols>
    <col min="1" max="16384" width="8.88671875" style="28"/>
  </cols>
  <sheetData>
    <row r="1" spans="1:6" x14ac:dyDescent="0.25">
      <c r="A1" s="149" t="s">
        <v>246</v>
      </c>
      <c r="B1" s="149"/>
      <c r="C1" s="149"/>
      <c r="D1" s="149"/>
      <c r="E1" s="149"/>
      <c r="F1" s="149"/>
    </row>
    <row r="2" spans="1:6" x14ac:dyDescent="0.25">
      <c r="A2" s="149"/>
      <c r="B2" s="149"/>
      <c r="C2" s="149"/>
      <c r="D2" s="149"/>
      <c r="E2" s="149"/>
      <c r="F2" s="149"/>
    </row>
    <row r="3" spans="1:6" x14ac:dyDescent="0.25">
      <c r="A3" s="149"/>
      <c r="B3" s="149"/>
      <c r="C3" s="149"/>
      <c r="D3" s="149"/>
      <c r="E3" s="149"/>
      <c r="F3" s="149"/>
    </row>
    <row r="4" spans="1:6" x14ac:dyDescent="0.25">
      <c r="A4" s="149"/>
      <c r="B4" s="149"/>
      <c r="C4" s="149"/>
      <c r="D4" s="149"/>
      <c r="E4" s="149"/>
      <c r="F4" s="149"/>
    </row>
    <row r="5" spans="1:6" x14ac:dyDescent="0.25">
      <c r="A5" s="149"/>
      <c r="B5" s="149"/>
      <c r="C5" s="149"/>
      <c r="D5" s="149"/>
      <c r="E5" s="149"/>
      <c r="F5" s="149"/>
    </row>
    <row r="6" spans="1:6" x14ac:dyDescent="0.25">
      <c r="A6" s="149"/>
      <c r="B6" s="149"/>
      <c r="C6" s="149"/>
      <c r="D6" s="149"/>
      <c r="E6" s="149"/>
      <c r="F6" s="149"/>
    </row>
    <row r="7" spans="1:6" x14ac:dyDescent="0.25">
      <c r="A7" s="30" t="s">
        <v>285</v>
      </c>
      <c r="C7" s="29"/>
      <c r="D7" s="29"/>
      <c r="E7" s="29"/>
      <c r="F7" s="29"/>
    </row>
    <row r="8" spans="1:6" x14ac:dyDescent="0.25">
      <c r="A8" s="29"/>
      <c r="B8" s="29"/>
      <c r="C8" s="29"/>
      <c r="D8" s="29"/>
      <c r="E8" s="29"/>
      <c r="F8" s="29"/>
    </row>
    <row r="9" spans="1:6" x14ac:dyDescent="0.25">
      <c r="A9" s="29"/>
      <c r="B9" s="29"/>
      <c r="C9" s="29"/>
      <c r="D9" s="29"/>
      <c r="E9" s="29"/>
      <c r="F9" s="29"/>
    </row>
  </sheetData>
  <mergeCells count="1">
    <mergeCell ref="A1:F6"/>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D01C-76F1-40F0-ACAC-E00A86241E69}">
  <sheetPr>
    <tabColor rgb="FF582C83"/>
  </sheetPr>
  <dimension ref="A1:AC54"/>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62.5546875" style="31" customWidth="1"/>
    <col min="3" max="3" width="9.44140625" style="31" customWidth="1"/>
    <col min="4" max="4" width="8.5546875" style="31"/>
    <col min="5" max="5" width="10.6640625" style="31" customWidth="1"/>
    <col min="6" max="6" width="8.88671875" style="31" customWidth="1"/>
    <col min="7" max="7" width="10.88671875" style="31" customWidth="1"/>
    <col min="8" max="16384" width="8.5546875" style="31"/>
  </cols>
  <sheetData>
    <row r="1" spans="1:29" s="32" customFormat="1" ht="35.1" customHeight="1" x14ac:dyDescent="0.25">
      <c r="A1" s="34"/>
      <c r="B1" s="32" t="str">
        <f ca="1">MID(CELL("filename",A1),FIND("]",CELL("filename",A1))+ 1,255)</f>
        <v>Additional Figure (1)</v>
      </c>
      <c r="C1" s="32" t="s">
        <v>70</v>
      </c>
    </row>
    <row r="2" spans="1:29" x14ac:dyDescent="0.35">
      <c r="B2" s="35"/>
      <c r="C2" s="35"/>
      <c r="D2" s="35"/>
      <c r="E2" s="35"/>
      <c r="F2" s="35"/>
      <c r="G2" s="35"/>
      <c r="H2" s="35"/>
      <c r="I2" s="35"/>
      <c r="J2" s="35"/>
    </row>
    <row r="3" spans="1:29" x14ac:dyDescent="0.35">
      <c r="B3" s="35"/>
      <c r="C3" s="35"/>
      <c r="D3" s="35"/>
      <c r="E3" s="35"/>
      <c r="F3" s="35"/>
      <c r="G3" s="35"/>
      <c r="H3" s="35"/>
      <c r="I3" s="35"/>
      <c r="J3" s="35"/>
    </row>
    <row r="5" spans="1:29" x14ac:dyDescent="0.35">
      <c r="B5" s="36"/>
      <c r="C5" s="83">
        <v>2015</v>
      </c>
      <c r="D5" s="83">
        <v>2016</v>
      </c>
      <c r="E5" s="83">
        <v>2017</v>
      </c>
      <c r="F5" s="83">
        <v>2018</v>
      </c>
      <c r="G5" s="83">
        <v>2019</v>
      </c>
      <c r="H5" s="83">
        <v>2020</v>
      </c>
      <c r="I5" s="83">
        <v>2021</v>
      </c>
      <c r="V5" s="110"/>
      <c r="W5" s="111"/>
      <c r="X5" s="111"/>
      <c r="Y5" s="111"/>
      <c r="Z5" s="111"/>
      <c r="AA5" s="111"/>
      <c r="AB5" s="111"/>
      <c r="AC5" s="108"/>
    </row>
    <row r="6" spans="1:29" x14ac:dyDescent="0.35">
      <c r="B6" s="39" t="s">
        <v>32</v>
      </c>
      <c r="C6" s="43">
        <v>3.4500000000000003E-2</v>
      </c>
      <c r="D6" s="43">
        <v>6.9459757442116868E-2</v>
      </c>
      <c r="E6" s="43">
        <v>9.8000000000000004E-2</v>
      </c>
      <c r="F6" s="38">
        <v>0</v>
      </c>
      <c r="G6" s="38">
        <v>3.2258064516129031E-2</v>
      </c>
      <c r="H6" s="38">
        <v>0</v>
      </c>
      <c r="I6" s="38">
        <v>0</v>
      </c>
      <c r="V6" s="42"/>
      <c r="W6" s="112"/>
      <c r="X6" s="112"/>
      <c r="Y6" s="112"/>
      <c r="Z6" s="113"/>
      <c r="AA6" s="113"/>
      <c r="AB6" s="113"/>
      <c r="AC6" s="108"/>
    </row>
    <row r="7" spans="1:29" x14ac:dyDescent="0.35">
      <c r="B7" s="39" t="s">
        <v>33</v>
      </c>
      <c r="C7" s="43">
        <v>3.4500000000000003E-2</v>
      </c>
      <c r="D7" s="43">
        <v>0</v>
      </c>
      <c r="E7" s="43">
        <v>0</v>
      </c>
      <c r="F7" s="38">
        <v>2.564102564102564E-2</v>
      </c>
      <c r="G7" s="38">
        <v>3.2258064516129031E-2</v>
      </c>
      <c r="H7" s="38">
        <v>0</v>
      </c>
      <c r="I7" s="38">
        <v>0</v>
      </c>
      <c r="V7" s="42"/>
      <c r="W7" s="112"/>
      <c r="X7" s="112"/>
      <c r="Y7" s="112"/>
      <c r="Z7" s="113"/>
      <c r="AA7" s="113"/>
      <c r="AB7" s="113"/>
      <c r="AC7" s="108"/>
    </row>
    <row r="8" spans="1:29" x14ac:dyDescent="0.35">
      <c r="B8" s="39" t="s">
        <v>34</v>
      </c>
      <c r="C8" s="43">
        <v>0</v>
      </c>
      <c r="D8" s="43">
        <v>0</v>
      </c>
      <c r="E8" s="43">
        <v>0</v>
      </c>
      <c r="F8" s="38">
        <v>0</v>
      </c>
      <c r="G8" s="38">
        <v>0</v>
      </c>
      <c r="H8" s="38">
        <v>0</v>
      </c>
      <c r="I8" s="38">
        <v>0</v>
      </c>
      <c r="V8" s="42"/>
      <c r="W8" s="112"/>
      <c r="X8" s="112"/>
      <c r="Y8" s="112"/>
      <c r="Z8" s="113"/>
      <c r="AA8" s="113"/>
      <c r="AB8" s="113"/>
      <c r="AC8" s="108"/>
    </row>
    <row r="9" spans="1:29" x14ac:dyDescent="0.35">
      <c r="B9" s="39" t="s">
        <v>35</v>
      </c>
      <c r="C9" s="43">
        <v>0</v>
      </c>
      <c r="D9" s="43">
        <v>0</v>
      </c>
      <c r="E9" s="43">
        <v>0</v>
      </c>
      <c r="F9" s="38">
        <v>0</v>
      </c>
      <c r="G9" s="38">
        <v>0</v>
      </c>
      <c r="H9" s="38">
        <v>0</v>
      </c>
      <c r="I9" s="38">
        <v>0</v>
      </c>
      <c r="V9" s="42"/>
      <c r="W9" s="112"/>
      <c r="X9" s="112"/>
      <c r="Y9" s="112"/>
      <c r="Z9" s="113"/>
      <c r="AA9" s="113"/>
      <c r="AB9" s="113"/>
      <c r="AC9" s="108"/>
    </row>
    <row r="10" spans="1:29" x14ac:dyDescent="0.35">
      <c r="B10" s="39" t="s">
        <v>36</v>
      </c>
      <c r="C10" s="43">
        <v>0</v>
      </c>
      <c r="D10" s="43">
        <v>0</v>
      </c>
      <c r="E10" s="43">
        <v>9.8000000000000004E-2</v>
      </c>
      <c r="F10" s="38">
        <v>0</v>
      </c>
      <c r="G10" s="38">
        <v>9.6774193548387108E-2</v>
      </c>
      <c r="H10" s="38">
        <v>0</v>
      </c>
      <c r="I10" s="38">
        <v>3.5714285714285712E-2</v>
      </c>
      <c r="V10" s="42"/>
      <c r="W10" s="112"/>
      <c r="X10" s="112"/>
      <c r="Y10" s="112"/>
      <c r="Z10" s="113"/>
      <c r="AA10" s="113"/>
      <c r="AB10" s="113"/>
      <c r="AC10" s="108"/>
    </row>
    <row r="11" spans="1:29" x14ac:dyDescent="0.35">
      <c r="B11" s="39" t="s">
        <v>216</v>
      </c>
      <c r="C11" s="43">
        <v>0</v>
      </c>
      <c r="D11" s="43">
        <v>0</v>
      </c>
      <c r="E11" s="43">
        <v>0</v>
      </c>
      <c r="F11" s="38">
        <v>0</v>
      </c>
      <c r="G11" s="38">
        <v>0</v>
      </c>
      <c r="H11" s="38">
        <v>0.47499999999999998</v>
      </c>
      <c r="I11" s="38">
        <v>0.4642857142857143</v>
      </c>
      <c r="V11" s="42"/>
      <c r="W11" s="112"/>
      <c r="X11" s="112"/>
      <c r="Y11" s="112"/>
      <c r="Z11" s="113"/>
      <c r="AA11" s="113"/>
      <c r="AB11" s="113"/>
      <c r="AC11" s="108"/>
    </row>
    <row r="12" spans="1:29" x14ac:dyDescent="0.35">
      <c r="B12" s="39" t="s">
        <v>29</v>
      </c>
      <c r="C12" s="43">
        <v>0.93100000000000005</v>
      </c>
      <c r="D12" s="43">
        <v>0.93054024255788303</v>
      </c>
      <c r="E12" s="43">
        <v>0.80400000000000005</v>
      </c>
      <c r="F12" s="38">
        <v>0.97435897435897434</v>
      </c>
      <c r="G12" s="38">
        <v>0.83870967741935476</v>
      </c>
      <c r="H12" s="38">
        <v>0.52500000000000002</v>
      </c>
      <c r="I12" s="38">
        <v>0.5</v>
      </c>
      <c r="V12" s="42"/>
      <c r="W12" s="112"/>
      <c r="X12" s="112"/>
      <c r="Y12" s="112"/>
      <c r="Z12" s="113"/>
      <c r="AA12" s="113"/>
      <c r="AB12" s="113"/>
      <c r="AC12" s="108"/>
    </row>
    <row r="13" spans="1:29" x14ac:dyDescent="0.35">
      <c r="B13" s="45"/>
      <c r="C13" s="46"/>
      <c r="D13" s="46"/>
      <c r="E13" s="46"/>
      <c r="F13" s="46"/>
      <c r="G13" s="46"/>
      <c r="H13" s="46"/>
      <c r="I13" s="46"/>
      <c r="V13" s="108"/>
      <c r="W13" s="108"/>
      <c r="X13" s="108"/>
      <c r="Y13" s="108"/>
      <c r="Z13" s="108"/>
      <c r="AA13" s="108"/>
      <c r="AB13" s="108"/>
      <c r="AC13" s="108"/>
    </row>
    <row r="54" spans="2:2" x14ac:dyDescent="0.35">
      <c r="B54" s="31" t="s">
        <v>227</v>
      </c>
    </row>
  </sheetData>
  <hyperlinks>
    <hyperlink ref="B1" location="TableofContents!A1" display="TableofContents!A1" xr:uid="{B8972BFF-83E6-4CF8-9E26-5C6EA987140A}"/>
  </hyperlinks>
  <pageMargins left="0.7" right="0.7" top="0.75" bottom="0.75"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E487-8175-48AB-91BF-A25183554DBB}">
  <sheetPr>
    <tabColor rgb="FF582C83"/>
  </sheetPr>
  <dimension ref="A1:F38"/>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34.5546875" style="31" customWidth="1"/>
    <col min="3" max="4" width="18.5546875" style="31" customWidth="1"/>
    <col min="5" max="5" width="19.88671875" style="31" customWidth="1"/>
    <col min="6" max="6" width="11.5546875" style="31" customWidth="1"/>
    <col min="7" max="16384" width="8.5546875" style="31"/>
  </cols>
  <sheetData>
    <row r="1" spans="1:6" s="32" customFormat="1" ht="35.1" customHeight="1" x14ac:dyDescent="0.25">
      <c r="A1" s="34"/>
      <c r="B1" s="32" t="str">
        <f ca="1">MID(CELL("filename",A1),FIND("]",CELL("filename",A1))+ 1,255)</f>
        <v>Additional Figure (2)</v>
      </c>
      <c r="C1" s="32" t="s">
        <v>71</v>
      </c>
    </row>
    <row r="2" spans="1:6" x14ac:dyDescent="0.35">
      <c r="F2" s="82"/>
    </row>
    <row r="3" spans="1:6" x14ac:dyDescent="0.35">
      <c r="D3" s="82"/>
      <c r="E3" s="82"/>
      <c r="F3" s="82"/>
    </row>
    <row r="4" spans="1:6" x14ac:dyDescent="0.35">
      <c r="B4" s="50"/>
      <c r="D4" s="82"/>
      <c r="E4" s="82"/>
      <c r="F4" s="82"/>
    </row>
    <row r="5" spans="1:6" x14ac:dyDescent="0.35">
      <c r="B5" s="36"/>
      <c r="C5" s="83" t="s">
        <v>50</v>
      </c>
      <c r="D5" s="83" t="s">
        <v>51</v>
      </c>
      <c r="E5" s="83" t="s">
        <v>54</v>
      </c>
      <c r="F5" s="83" t="s">
        <v>65</v>
      </c>
    </row>
    <row r="6" spans="1:6" x14ac:dyDescent="0.35">
      <c r="B6" s="42" t="s">
        <v>26</v>
      </c>
      <c r="C6" s="43">
        <v>6.2266546580462608E-2</v>
      </c>
      <c r="D6" s="43">
        <v>2.0053239191021893E-2</v>
      </c>
      <c r="E6" s="43">
        <v>9.2970204833754538E-2</v>
      </c>
      <c r="F6" s="43">
        <v>6.6860861594466359E-2</v>
      </c>
    </row>
    <row r="7" spans="1:6" x14ac:dyDescent="0.35">
      <c r="B7" s="42" t="s">
        <v>27</v>
      </c>
      <c r="C7" s="43">
        <v>3.2132959810373383E-3</v>
      </c>
      <c r="D7" s="43">
        <v>3.9366322283919813E-2</v>
      </c>
      <c r="E7" s="43">
        <v>1.1297995597285476E-2</v>
      </c>
      <c r="F7" s="43">
        <v>1.8653030684104836E-2</v>
      </c>
    </row>
    <row r="8" spans="1:6" x14ac:dyDescent="0.35">
      <c r="B8" s="42" t="s">
        <v>28</v>
      </c>
      <c r="C8" s="43">
        <v>0.93272753090245519</v>
      </c>
      <c r="D8" s="43">
        <v>0.93091542812704642</v>
      </c>
      <c r="E8" s="43">
        <v>0.8387421697276024</v>
      </c>
      <c r="F8" s="43">
        <v>0.87921825372175366</v>
      </c>
    </row>
    <row r="9" spans="1:6" x14ac:dyDescent="0.35">
      <c r="B9" s="42" t="s">
        <v>29</v>
      </c>
      <c r="C9" s="43">
        <v>1.7926265360449455E-3</v>
      </c>
      <c r="D9" s="43">
        <v>9.6650103980119133E-3</v>
      </c>
      <c r="E9" s="43">
        <v>5.698962984135765E-2</v>
      </c>
      <c r="F9" s="43">
        <v>3.5267853999675108E-2</v>
      </c>
    </row>
    <row r="10" spans="1:6" x14ac:dyDescent="0.35">
      <c r="B10" s="45"/>
      <c r="C10" s="46"/>
      <c r="D10" s="46"/>
      <c r="E10" s="46"/>
      <c r="F10" s="46"/>
    </row>
    <row r="38" spans="2:2" x14ac:dyDescent="0.35">
      <c r="B38" s="31" t="s">
        <v>227</v>
      </c>
    </row>
  </sheetData>
  <pageMargins left="0.7" right="0.7" top="0.75" bottom="0.75"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6E564-7C09-4D87-98D6-8AD4EE5ABD46}">
  <sheetPr>
    <tabColor rgb="FF582C83"/>
  </sheetPr>
  <dimension ref="A1:I35"/>
  <sheetViews>
    <sheetView showGridLines="0" zoomScale="70" zoomScaleNormal="70" workbookViewId="0">
      <selection activeCell="B1" sqref="B1"/>
    </sheetView>
  </sheetViews>
  <sheetFormatPr defaultColWidth="8.5546875" defaultRowHeight="15" x14ac:dyDescent="0.35"/>
  <cols>
    <col min="1" max="1" width="3.5546875" style="35" customWidth="1"/>
    <col min="2" max="2" width="31" style="31" customWidth="1"/>
    <col min="3" max="3" width="12.44140625" style="31" customWidth="1"/>
    <col min="4" max="4" width="8.109375" style="31" bestFit="1" customWidth="1"/>
    <col min="5" max="5" width="12.44140625" style="31" customWidth="1"/>
    <col min="6" max="6" width="12" style="31" customWidth="1"/>
    <col min="7" max="7" width="10.109375" style="31" customWidth="1"/>
    <col min="8" max="8" width="10.88671875" style="31" customWidth="1"/>
    <col min="9" max="9" width="11.5546875" style="31" customWidth="1"/>
    <col min="10" max="16384" width="8.5546875" style="31"/>
  </cols>
  <sheetData>
    <row r="1" spans="1:9" s="32" customFormat="1" ht="35.1" customHeight="1" x14ac:dyDescent="0.25">
      <c r="A1" s="34"/>
      <c r="B1" s="32" t="str">
        <f ca="1">MID(CELL("filename",A1),FIND("]",CELL("filename",A1))+ 1,255)</f>
        <v>Additional Figure (3)</v>
      </c>
      <c r="C1" s="32" t="s">
        <v>338</v>
      </c>
    </row>
    <row r="2" spans="1:9" x14ac:dyDescent="0.35">
      <c r="B2" s="82"/>
      <c r="C2" s="82"/>
      <c r="D2" s="82"/>
      <c r="E2" s="82"/>
      <c r="F2" s="82"/>
      <c r="G2" s="82"/>
      <c r="H2" s="82"/>
      <c r="I2" s="82"/>
    </row>
    <row r="3" spans="1:9" x14ac:dyDescent="0.35">
      <c r="D3" s="82"/>
      <c r="E3" s="82"/>
      <c r="F3" s="82"/>
      <c r="G3" s="82"/>
      <c r="H3" s="82"/>
      <c r="I3" s="82"/>
    </row>
    <row r="4" spans="1:9" x14ac:dyDescent="0.35">
      <c r="B4" s="50"/>
      <c r="D4" s="82"/>
      <c r="E4" s="82"/>
      <c r="F4" s="82"/>
      <c r="G4" s="82"/>
      <c r="H4" s="82"/>
      <c r="I4" s="82"/>
    </row>
    <row r="5" spans="1:9" x14ac:dyDescent="0.35">
      <c r="B5" s="36"/>
      <c r="C5" s="83">
        <v>2015</v>
      </c>
      <c r="D5" s="83">
        <v>2016</v>
      </c>
      <c r="E5" s="83">
        <v>2017</v>
      </c>
      <c r="F5" s="83">
        <v>2018</v>
      </c>
      <c r="G5" s="83">
        <v>2019</v>
      </c>
      <c r="H5" s="83">
        <v>2020</v>
      </c>
      <c r="I5" s="83">
        <v>2021</v>
      </c>
    </row>
    <row r="6" spans="1:9" x14ac:dyDescent="0.35">
      <c r="B6" s="42" t="s">
        <v>37</v>
      </c>
      <c r="C6" s="43">
        <v>0.73202614379084996</v>
      </c>
      <c r="D6" s="43">
        <v>0.70370370370370372</v>
      </c>
      <c r="E6" s="43">
        <v>0.69142857142857139</v>
      </c>
      <c r="F6" s="44">
        <v>0.71921182266009853</v>
      </c>
      <c r="G6" s="44">
        <v>0.69199999999999995</v>
      </c>
      <c r="H6" s="44">
        <v>0.75590551181102361</v>
      </c>
      <c r="I6" s="38">
        <v>0.7615384615384615</v>
      </c>
    </row>
    <row r="7" spans="1:9" x14ac:dyDescent="0.35">
      <c r="B7" s="42" t="s">
        <v>38</v>
      </c>
      <c r="C7" s="43">
        <v>7.8431372549019607E-2</v>
      </c>
      <c r="D7" s="43">
        <v>6.1728395061728392E-2</v>
      </c>
      <c r="E7" s="43">
        <v>0.10285714285714286</v>
      </c>
      <c r="F7" s="44">
        <v>8.8669950738916259E-2</v>
      </c>
      <c r="G7" s="44">
        <v>6.9000000000000006E-2</v>
      </c>
      <c r="H7" s="44">
        <v>3.937007874015748E-2</v>
      </c>
      <c r="I7" s="38">
        <v>7.6923076923076927E-3</v>
      </c>
    </row>
    <row r="8" spans="1:9" x14ac:dyDescent="0.35">
      <c r="B8" s="42" t="s">
        <v>39</v>
      </c>
      <c r="C8" s="43">
        <v>0.17647058823529413</v>
      </c>
      <c r="D8" s="43">
        <v>0.20987654320987653</v>
      </c>
      <c r="E8" s="43">
        <v>0.17714285714285713</v>
      </c>
      <c r="F8" s="44">
        <v>0.15270935960591134</v>
      </c>
      <c r="G8" s="44">
        <v>0.22</v>
      </c>
      <c r="H8" s="44">
        <v>0.19685039370078741</v>
      </c>
      <c r="I8" s="38">
        <v>0.2076923076923077</v>
      </c>
    </row>
    <row r="9" spans="1:9" x14ac:dyDescent="0.35">
      <c r="B9" s="42" t="s">
        <v>90</v>
      </c>
      <c r="C9" s="43">
        <v>1.3071895424836602E-2</v>
      </c>
      <c r="D9" s="43">
        <v>2.4691358024691357E-2</v>
      </c>
      <c r="E9" s="43">
        <v>2.8571428571428571E-2</v>
      </c>
      <c r="F9" s="44">
        <v>3.9408866995073892E-2</v>
      </c>
      <c r="G9" s="44">
        <v>1.9E-2</v>
      </c>
      <c r="H9" s="44">
        <v>7.874015748031496E-3</v>
      </c>
      <c r="I9" s="38">
        <v>2.3076923076923078E-2</v>
      </c>
    </row>
    <row r="10" spans="1:9" x14ac:dyDescent="0.35">
      <c r="B10" s="45"/>
      <c r="C10" s="46"/>
      <c r="D10" s="46"/>
      <c r="E10" s="46"/>
      <c r="F10" s="46"/>
      <c r="G10" s="46"/>
      <c r="H10" s="46"/>
      <c r="I10" s="46"/>
    </row>
    <row r="35" spans="2:2" x14ac:dyDescent="0.35">
      <c r="B35" s="31" t="s">
        <v>227</v>
      </c>
    </row>
  </sheetData>
  <pageMargins left="0.7" right="0.7" top="0.75" bottom="0.75"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38D58-D347-4C79-8FE6-C8D4BC132DF7}">
  <sheetPr>
    <tabColor rgb="FF582C83"/>
  </sheetPr>
  <dimension ref="A1:I32"/>
  <sheetViews>
    <sheetView showGridLines="0" zoomScale="70" zoomScaleNormal="70" workbookViewId="0">
      <selection activeCell="B1" sqref="B1"/>
    </sheetView>
  </sheetViews>
  <sheetFormatPr defaultColWidth="8.5546875" defaultRowHeight="15" x14ac:dyDescent="0.35"/>
  <cols>
    <col min="1" max="1" width="3.5546875" style="35" customWidth="1"/>
    <col min="2" max="2" width="33" style="31" customWidth="1"/>
    <col min="3" max="3" width="12.44140625" style="31" customWidth="1"/>
    <col min="4" max="4" width="8.109375" style="31" bestFit="1" customWidth="1"/>
    <col min="5" max="5" width="12.44140625" style="31" customWidth="1"/>
    <col min="6" max="6" width="12" style="31" customWidth="1"/>
    <col min="7" max="7" width="6.5546875" style="31" bestFit="1" customWidth="1"/>
    <col min="8" max="8" width="12" style="31" customWidth="1"/>
    <col min="9" max="9" width="10.109375" style="31" customWidth="1"/>
    <col min="10" max="16384" width="8.5546875" style="31"/>
  </cols>
  <sheetData>
    <row r="1" spans="1:9" s="32" customFormat="1" ht="35.1" customHeight="1" x14ac:dyDescent="0.25">
      <c r="A1" s="34"/>
      <c r="B1" s="32" t="str">
        <f ca="1">MID(CELL("filename",A1),FIND("]",CELL("filename",A1))+ 1,255)</f>
        <v>Additional Figure (4)</v>
      </c>
      <c r="C1" s="32" t="s">
        <v>339</v>
      </c>
    </row>
    <row r="2" spans="1:9" x14ac:dyDescent="0.35">
      <c r="C2" s="82"/>
      <c r="D2" s="82"/>
      <c r="E2" s="82"/>
      <c r="F2" s="82"/>
      <c r="G2" s="82"/>
      <c r="H2" s="82"/>
      <c r="I2" s="82"/>
    </row>
    <row r="3" spans="1:9" x14ac:dyDescent="0.35">
      <c r="D3" s="82"/>
      <c r="E3" s="82"/>
      <c r="F3" s="82"/>
      <c r="G3" s="82"/>
      <c r="H3" s="82"/>
      <c r="I3" s="82"/>
    </row>
    <row r="4" spans="1:9" x14ac:dyDescent="0.35">
      <c r="B4" s="50"/>
      <c r="D4" s="82"/>
      <c r="E4" s="82"/>
      <c r="F4" s="82"/>
      <c r="G4" s="82"/>
      <c r="H4" s="82"/>
      <c r="I4" s="82"/>
    </row>
    <row r="5" spans="1:9" x14ac:dyDescent="0.35">
      <c r="B5" s="36"/>
      <c r="C5" s="83">
        <v>2015</v>
      </c>
      <c r="D5" s="83">
        <v>2016</v>
      </c>
      <c r="E5" s="83">
        <v>2017</v>
      </c>
      <c r="F5" s="83">
        <v>2018</v>
      </c>
      <c r="G5" s="83">
        <v>2019</v>
      </c>
      <c r="H5" s="83">
        <v>2020</v>
      </c>
      <c r="I5" s="83">
        <v>2021</v>
      </c>
    </row>
    <row r="6" spans="1:9" x14ac:dyDescent="0.35">
      <c r="B6" s="42" t="s">
        <v>40</v>
      </c>
      <c r="C6" s="43">
        <v>0.18300653594771241</v>
      </c>
      <c r="D6" s="43">
        <v>0.18518518518518517</v>
      </c>
      <c r="E6" s="43">
        <v>0.13714285714285715</v>
      </c>
      <c r="F6" s="44">
        <v>9.8522167487684734E-2</v>
      </c>
      <c r="G6" s="44">
        <v>0.113</v>
      </c>
      <c r="H6" s="44">
        <v>0.15748031496062992</v>
      </c>
      <c r="I6" s="44">
        <v>0.13846153846153847</v>
      </c>
    </row>
    <row r="7" spans="1:9" x14ac:dyDescent="0.35">
      <c r="B7" s="42" t="s">
        <v>41</v>
      </c>
      <c r="C7" s="43">
        <v>0.29411764705882354</v>
      </c>
      <c r="D7" s="43">
        <v>0.22839506172839505</v>
      </c>
      <c r="E7" s="43">
        <v>0.20571428571428571</v>
      </c>
      <c r="F7" s="44">
        <v>0.21674876847290642</v>
      </c>
      <c r="G7" s="44">
        <v>0.17599999999999999</v>
      </c>
      <c r="H7" s="44">
        <v>0.10236220472440945</v>
      </c>
      <c r="I7" s="44">
        <v>0.15384615384615385</v>
      </c>
    </row>
    <row r="8" spans="1:9" x14ac:dyDescent="0.35">
      <c r="B8" s="42" t="s">
        <v>42</v>
      </c>
      <c r="C8" s="43">
        <v>0.50326797385620914</v>
      </c>
      <c r="D8" s="43">
        <v>0.55555555555555558</v>
      </c>
      <c r="E8" s="43">
        <v>0.62857142857142856</v>
      </c>
      <c r="F8" s="44">
        <v>0.64039408866995073</v>
      </c>
      <c r="G8" s="44">
        <v>0.69199999999999995</v>
      </c>
      <c r="H8" s="44">
        <v>0.73228346456692917</v>
      </c>
      <c r="I8" s="44">
        <v>0.66923076923076918</v>
      </c>
    </row>
    <row r="9" spans="1:9" x14ac:dyDescent="0.35">
      <c r="B9" s="42" t="s">
        <v>90</v>
      </c>
      <c r="C9" s="43">
        <v>1.9607843137254902E-2</v>
      </c>
      <c r="D9" s="43">
        <v>3.0864197530864196E-2</v>
      </c>
      <c r="E9" s="43">
        <v>2.8571428571428571E-2</v>
      </c>
      <c r="F9" s="44">
        <v>4.4334975369458129E-2</v>
      </c>
      <c r="G9" s="44">
        <v>1.9E-2</v>
      </c>
      <c r="H9" s="44">
        <v>7.874015748031496E-3</v>
      </c>
      <c r="I9" s="44">
        <v>3.8461538461538464E-2</v>
      </c>
    </row>
    <row r="10" spans="1:9" x14ac:dyDescent="0.35">
      <c r="B10" s="45"/>
      <c r="C10" s="46"/>
      <c r="D10" s="46"/>
      <c r="E10" s="46"/>
      <c r="F10" s="46"/>
      <c r="G10" s="46"/>
      <c r="H10" s="46"/>
      <c r="I10" s="46"/>
    </row>
    <row r="32" spans="2:2" x14ac:dyDescent="0.35">
      <c r="B32" s="31" t="s">
        <v>227</v>
      </c>
    </row>
  </sheetData>
  <pageMargins left="0.7" right="0.7" top="0.75" bottom="0.75"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E35D7-118E-418A-86E8-CD810A520699}">
  <sheetPr>
    <tabColor rgb="FF582C83"/>
  </sheetPr>
  <dimension ref="A1:F36"/>
  <sheetViews>
    <sheetView showGridLines="0" zoomScale="70" zoomScaleNormal="70" workbookViewId="0">
      <selection activeCell="B1" sqref="B1"/>
    </sheetView>
  </sheetViews>
  <sheetFormatPr defaultColWidth="8.5546875" defaultRowHeight="15" x14ac:dyDescent="0.35"/>
  <cols>
    <col min="1" max="1" width="3.5546875" style="35" customWidth="1"/>
    <col min="2" max="2" width="30.88671875" style="31" customWidth="1"/>
    <col min="3" max="3" width="17.5546875" style="31" customWidth="1"/>
    <col min="4" max="4" width="17.109375" style="31" customWidth="1"/>
    <col min="5" max="5" width="20.88671875" style="31" customWidth="1"/>
    <col min="6" max="6" width="18.88671875" style="31" bestFit="1" customWidth="1"/>
    <col min="7" max="7" width="49.5546875" style="31" bestFit="1" customWidth="1"/>
    <col min="8" max="8" width="14.5546875" style="31" bestFit="1" customWidth="1"/>
    <col min="9" max="9" width="22.109375" style="31" customWidth="1"/>
    <col min="10" max="10" width="26.5546875" style="31" customWidth="1"/>
    <col min="11" max="11" width="26.88671875" style="31" customWidth="1"/>
    <col min="12" max="12" width="19.88671875" style="31" customWidth="1"/>
    <col min="13" max="13" width="8.5546875" style="31"/>
    <col min="14" max="14" width="16" style="31" customWidth="1"/>
    <col min="15" max="15" width="49.5546875" style="31" bestFit="1" customWidth="1"/>
    <col min="16" max="16" width="14.5546875" style="31" bestFit="1" customWidth="1"/>
    <col min="17" max="17" width="8.5546875" style="31"/>
    <col min="18" max="18" width="17.109375" style="31" bestFit="1" customWidth="1"/>
    <col min="19" max="19" width="17.44140625" style="31" bestFit="1" customWidth="1"/>
    <col min="20" max="22" width="8.5546875" style="31"/>
    <col min="23" max="23" width="49.5546875" style="31" bestFit="1" customWidth="1"/>
    <col min="24" max="24" width="15.5546875" style="31" bestFit="1" customWidth="1"/>
    <col min="25" max="25" width="9.5546875" style="31" bestFit="1" customWidth="1"/>
    <col min="26" max="26" width="18.44140625" style="31" bestFit="1" customWidth="1"/>
    <col min="27" max="27" width="18.5546875" style="31" bestFit="1" customWidth="1"/>
    <col min="28" max="28" width="9.44140625" style="31" bestFit="1" customWidth="1"/>
    <col min="29" max="30" width="8.5546875" style="31"/>
    <col min="31" max="31" width="50" style="31" bestFit="1" customWidth="1"/>
    <col min="32" max="32" width="15.5546875" style="31" bestFit="1" customWidth="1"/>
    <col min="33" max="33" width="9.5546875" style="31" bestFit="1" customWidth="1"/>
    <col min="34" max="34" width="18.44140625" style="31" bestFit="1" customWidth="1"/>
    <col min="35" max="35" width="18.5546875" style="31" bestFit="1" customWidth="1"/>
    <col min="36" max="36" width="9.44140625" style="31" bestFit="1" customWidth="1"/>
    <col min="37" max="38" width="8.5546875" style="31"/>
    <col min="39" max="39" width="49.5546875" style="31" bestFit="1" customWidth="1"/>
    <col min="40" max="40" width="18.5546875" style="31" bestFit="1" customWidth="1"/>
    <col min="41" max="41" width="11.44140625" style="31" bestFit="1" customWidth="1"/>
    <col min="42" max="42" width="21.44140625" style="31" bestFit="1" customWidth="1"/>
    <col min="43" max="43" width="20.88671875" style="31" bestFit="1" customWidth="1"/>
    <col min="44" max="44" width="10.88671875" style="31" bestFit="1" customWidth="1"/>
    <col min="45" max="16384" width="8.5546875" style="31"/>
  </cols>
  <sheetData>
    <row r="1" spans="1:6" s="32" customFormat="1" ht="35.1" customHeight="1" x14ac:dyDescent="0.25">
      <c r="A1" s="34"/>
      <c r="B1" s="32" t="str">
        <f ca="1">MID(CELL("filename",A1),FIND("]",CELL("filename",A1))+ 1,255)</f>
        <v>Additional Figure (5)</v>
      </c>
      <c r="C1" s="32" t="s">
        <v>197</v>
      </c>
    </row>
    <row r="2" spans="1:6" x14ac:dyDescent="0.35">
      <c r="C2" s="82"/>
      <c r="D2" s="82"/>
      <c r="E2" s="82"/>
    </row>
    <row r="3" spans="1:6" x14ac:dyDescent="0.35">
      <c r="C3" s="82"/>
      <c r="D3" s="82"/>
      <c r="E3" s="82"/>
    </row>
    <row r="4" spans="1:6" x14ac:dyDescent="0.35">
      <c r="B4" s="50"/>
      <c r="C4" s="82"/>
      <c r="D4" s="82"/>
      <c r="E4" s="82"/>
    </row>
    <row r="5" spans="1:6" x14ac:dyDescent="0.35">
      <c r="B5" s="36"/>
      <c r="C5" s="83" t="s">
        <v>50</v>
      </c>
      <c r="D5" s="83" t="s">
        <v>51</v>
      </c>
      <c r="E5" s="83" t="s">
        <v>54</v>
      </c>
      <c r="F5" s="83" t="s">
        <v>92</v>
      </c>
    </row>
    <row r="6" spans="1:6" x14ac:dyDescent="0.35">
      <c r="B6" s="42" t="s">
        <v>50</v>
      </c>
      <c r="C6" s="43">
        <v>0.96899224806201545</v>
      </c>
      <c r="D6" s="43">
        <v>0.13259668508287292</v>
      </c>
      <c r="E6" s="43">
        <v>7.2115384615384609E-2</v>
      </c>
      <c r="F6" s="44">
        <v>0.26895565092989987</v>
      </c>
    </row>
    <row r="7" spans="1:6" x14ac:dyDescent="0.35">
      <c r="B7" s="42" t="s">
        <v>81</v>
      </c>
      <c r="C7" s="43">
        <v>7.7519379844961239E-3</v>
      </c>
      <c r="D7" s="43">
        <v>0.74309392265193375</v>
      </c>
      <c r="E7" s="43">
        <v>0.19711538461538461</v>
      </c>
      <c r="F7" s="44">
        <v>0.44492131616595137</v>
      </c>
    </row>
    <row r="8" spans="1:6" x14ac:dyDescent="0.35">
      <c r="B8" s="42" t="s">
        <v>82</v>
      </c>
      <c r="C8" s="43">
        <v>7.7519379844961239E-3</v>
      </c>
      <c r="D8" s="43">
        <v>9.1160220994475141E-2</v>
      </c>
      <c r="E8" s="43">
        <v>0.65865384615384615</v>
      </c>
      <c r="F8" s="44">
        <v>0.24463519313304721</v>
      </c>
    </row>
    <row r="9" spans="1:6" x14ac:dyDescent="0.35">
      <c r="B9" s="42" t="s">
        <v>14</v>
      </c>
      <c r="C9" s="43">
        <v>7.7519379844961239E-3</v>
      </c>
      <c r="D9" s="43">
        <v>3.3149171270718231E-2</v>
      </c>
      <c r="E9" s="43">
        <v>6.25E-2</v>
      </c>
      <c r="F9" s="44">
        <v>3.7195994277539342E-2</v>
      </c>
    </row>
    <row r="10" spans="1:6" x14ac:dyDescent="0.35">
      <c r="B10" s="42" t="s">
        <v>83</v>
      </c>
      <c r="C10" s="43">
        <v>7.7519379844961239E-3</v>
      </c>
      <c r="D10" s="43">
        <v>0</v>
      </c>
      <c r="E10" s="43">
        <v>9.6153846153846159E-3</v>
      </c>
      <c r="F10" s="44">
        <v>4.2918454935622317E-3</v>
      </c>
    </row>
    <row r="11" spans="1:6" x14ac:dyDescent="0.35">
      <c r="B11" s="42" t="s">
        <v>84</v>
      </c>
      <c r="C11" s="43">
        <v>0</v>
      </c>
      <c r="D11" s="43">
        <v>0</v>
      </c>
      <c r="E11" s="43">
        <v>0</v>
      </c>
      <c r="F11" s="44">
        <v>0</v>
      </c>
    </row>
    <row r="12" spans="1:6" x14ac:dyDescent="0.35">
      <c r="B12" s="45"/>
      <c r="C12" s="56"/>
      <c r="D12" s="56"/>
      <c r="E12" s="56"/>
      <c r="F12" s="56"/>
    </row>
    <row r="13" spans="1:6" x14ac:dyDescent="0.35">
      <c r="B13" s="82"/>
      <c r="C13" s="82"/>
      <c r="D13" s="82"/>
      <c r="E13" s="82"/>
      <c r="F13" s="82"/>
    </row>
    <row r="14" spans="1:6" x14ac:dyDescent="0.35">
      <c r="B14" s="82"/>
      <c r="C14" s="82"/>
      <c r="D14" s="82"/>
      <c r="E14" s="82"/>
      <c r="F14" s="82"/>
    </row>
    <row r="36" spans="2:2" x14ac:dyDescent="0.35">
      <c r="B36" s="31" t="s">
        <v>227</v>
      </c>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5C710-BF1A-4A1C-B9B0-B78C19CA4476}">
  <sheetPr>
    <tabColor rgb="FF582C83"/>
  </sheetPr>
  <dimension ref="A1:H46"/>
  <sheetViews>
    <sheetView showGridLines="0" zoomScale="70" zoomScaleNormal="70" workbookViewId="0">
      <selection activeCell="C1" sqref="C1"/>
    </sheetView>
  </sheetViews>
  <sheetFormatPr defaultColWidth="8.5546875" defaultRowHeight="15" x14ac:dyDescent="0.35"/>
  <cols>
    <col min="1" max="1" width="3.5546875" style="35" customWidth="1"/>
    <col min="2" max="2" width="29.6640625" style="31" customWidth="1"/>
    <col min="3" max="3" width="27.5546875" style="31" customWidth="1"/>
    <col min="4" max="4" width="17.109375" style="31" customWidth="1"/>
    <col min="5" max="5" width="20.88671875" style="31" customWidth="1"/>
    <col min="6" max="6" width="22.44140625" style="31" customWidth="1"/>
    <col min="7" max="7" width="12.5546875" style="31" customWidth="1"/>
    <col min="8" max="8" width="23.5546875" style="31" customWidth="1"/>
    <col min="9" max="9" width="13.5546875" style="31" customWidth="1"/>
    <col min="10" max="10" width="49.5546875" style="31" bestFit="1" customWidth="1"/>
    <col min="11" max="11" width="14.5546875" style="31" bestFit="1" customWidth="1"/>
    <col min="12" max="12" width="9.109375" style="31" bestFit="1" customWidth="1"/>
    <col min="13" max="13" width="17.109375" style="31" bestFit="1" customWidth="1"/>
    <col min="14" max="14" width="17.44140625" style="31" bestFit="1" customWidth="1"/>
    <col min="15" max="15" width="11.5546875" style="31" customWidth="1"/>
    <col min="16" max="16" width="16" style="31" customWidth="1"/>
    <col min="17" max="17" width="14.5546875" style="31" customWidth="1"/>
    <col min="18" max="18" width="14.5546875" style="31" bestFit="1" customWidth="1"/>
    <col min="19" max="19" width="49.5546875" style="31" bestFit="1" customWidth="1"/>
    <col min="20" max="20" width="14.5546875" style="31" bestFit="1" customWidth="1"/>
    <col min="21" max="21" width="9.109375" style="31" bestFit="1" customWidth="1"/>
    <col min="22" max="22" width="17.109375" style="31" bestFit="1" customWidth="1"/>
    <col min="23" max="23" width="17.44140625" style="31" bestFit="1" customWidth="1"/>
    <col min="24" max="24" width="8.109375" style="31" bestFit="1" customWidth="1"/>
    <col min="25" max="25" width="49.5546875" style="31" bestFit="1" customWidth="1"/>
    <col min="26" max="26" width="15.5546875" style="31" bestFit="1" customWidth="1"/>
    <col min="27" max="27" width="9.5546875" style="31" bestFit="1" customWidth="1"/>
    <col min="28" max="28" width="49.5546875" style="31" bestFit="1" customWidth="1"/>
    <col min="29" max="29" width="14.5546875" style="31" bestFit="1" customWidth="1"/>
    <col min="30" max="30" width="9.109375" style="31" bestFit="1" customWidth="1"/>
    <col min="31" max="31" width="17.109375" style="31" bestFit="1" customWidth="1"/>
    <col min="32" max="32" width="17.44140625" style="31" bestFit="1" customWidth="1"/>
    <col min="33" max="33" width="8.109375" style="31" bestFit="1" customWidth="1"/>
    <col min="34" max="34" width="15.5546875" style="31" bestFit="1" customWidth="1"/>
    <col min="35" max="35" width="9.5546875" style="31" bestFit="1" customWidth="1"/>
    <col min="36" max="36" width="18.44140625" style="31" bestFit="1" customWidth="1"/>
    <col min="37" max="37" width="49.5546875" style="31" bestFit="1" customWidth="1"/>
    <col min="38" max="38" width="14.5546875" style="31" bestFit="1" customWidth="1"/>
    <col min="39" max="39" width="9.109375" style="31" bestFit="1" customWidth="1"/>
    <col min="40" max="40" width="17.109375" style="31" bestFit="1" customWidth="1"/>
    <col min="41" max="41" width="17.44140625" style="31" bestFit="1" customWidth="1"/>
    <col min="42" max="42" width="8.109375" style="31" bestFit="1" customWidth="1"/>
    <col min="43" max="43" width="11.44140625" style="31" bestFit="1" customWidth="1"/>
    <col min="44" max="44" width="21.44140625" style="31" bestFit="1" customWidth="1"/>
    <col min="45" max="45" width="20.88671875" style="31" bestFit="1" customWidth="1"/>
    <col min="46" max="46" width="49.5546875" style="31" bestFit="1" customWidth="1"/>
    <col min="47" max="47" width="14.5546875" style="31" bestFit="1" customWidth="1"/>
    <col min="48" max="48" width="9.109375" style="31" bestFit="1" customWidth="1"/>
    <col min="49" max="49" width="17.109375" style="31" bestFit="1" customWidth="1"/>
    <col min="50" max="50" width="17.44140625" style="31" bestFit="1" customWidth="1"/>
    <col min="51" max="51" width="8.109375" style="31" bestFit="1" customWidth="1"/>
    <col min="52" max="16384" width="8.5546875" style="31"/>
  </cols>
  <sheetData>
    <row r="1" spans="1:8" s="32" customFormat="1" ht="35.1" customHeight="1" x14ac:dyDescent="0.25">
      <c r="A1" s="34"/>
      <c r="B1" s="32" t="str">
        <f ca="1">MID(CELL("filename",A1),FIND("]",CELL("filename",A1))+ 1,255)</f>
        <v>Additional Figure (6)</v>
      </c>
      <c r="C1" s="32" t="s">
        <v>340</v>
      </c>
    </row>
    <row r="2" spans="1:8" x14ac:dyDescent="0.35">
      <c r="C2" s="82"/>
      <c r="D2" s="82"/>
      <c r="E2" s="82"/>
      <c r="F2" s="82"/>
      <c r="G2" s="82"/>
    </row>
    <row r="3" spans="1:8" x14ac:dyDescent="0.35">
      <c r="B3" s="82"/>
      <c r="C3" s="82"/>
      <c r="D3" s="82"/>
      <c r="E3" s="82"/>
      <c r="F3" s="82"/>
      <c r="G3" s="82"/>
    </row>
    <row r="4" spans="1:8" x14ac:dyDescent="0.35">
      <c r="B4" s="50"/>
      <c r="C4" s="82"/>
      <c r="D4" s="82"/>
      <c r="E4" s="82"/>
      <c r="F4" s="82"/>
      <c r="G4" s="82"/>
    </row>
    <row r="5" spans="1:8" ht="60" x14ac:dyDescent="0.35">
      <c r="B5" s="51"/>
      <c r="C5" s="115" t="s">
        <v>74</v>
      </c>
      <c r="D5" s="115" t="s">
        <v>75</v>
      </c>
      <c r="E5" s="115" t="s">
        <v>76</v>
      </c>
      <c r="F5" s="115" t="s">
        <v>94</v>
      </c>
      <c r="G5" s="115" t="s">
        <v>69</v>
      </c>
      <c r="H5" s="115" t="s">
        <v>77</v>
      </c>
    </row>
    <row r="6" spans="1:8" x14ac:dyDescent="0.35">
      <c r="B6" s="82">
        <v>2015</v>
      </c>
      <c r="C6" s="44">
        <v>0.48189762796504371</v>
      </c>
      <c r="D6" s="44">
        <v>0.25717852684144821</v>
      </c>
      <c r="E6" s="44">
        <v>4.3695380774032462E-2</v>
      </c>
      <c r="F6" s="44">
        <v>0.14107365792759052</v>
      </c>
      <c r="G6" s="44">
        <v>3.2459425717852687E-2</v>
      </c>
      <c r="H6" s="44">
        <v>4.3695380774032462E-2</v>
      </c>
    </row>
    <row r="7" spans="1:8" x14ac:dyDescent="0.35">
      <c r="B7" s="82">
        <v>2016</v>
      </c>
      <c r="C7" s="44">
        <v>0.40245566166439289</v>
      </c>
      <c r="D7" s="44">
        <v>0.25648021828103684</v>
      </c>
      <c r="E7" s="44">
        <v>6.0027285129604369E-2</v>
      </c>
      <c r="F7" s="44">
        <v>0.19508867667121418</v>
      </c>
      <c r="G7" s="44">
        <v>3.8199181446111868E-2</v>
      </c>
      <c r="H7" s="44">
        <v>4.7748976807639835E-2</v>
      </c>
    </row>
    <row r="8" spans="1:8" x14ac:dyDescent="0.35">
      <c r="B8" s="82">
        <v>2017</v>
      </c>
      <c r="C8" s="43">
        <v>0.41599999999999998</v>
      </c>
      <c r="D8" s="43">
        <v>0.22700000000000001</v>
      </c>
      <c r="E8" s="43">
        <v>0.115</v>
      </c>
      <c r="F8" s="43">
        <v>0.113</v>
      </c>
      <c r="G8" s="43">
        <v>5.6000000000000001E-2</v>
      </c>
      <c r="H8" s="43">
        <v>7.2999999999999995E-2</v>
      </c>
    </row>
    <row r="9" spans="1:8" x14ac:dyDescent="0.35">
      <c r="B9" s="82">
        <v>2018</v>
      </c>
      <c r="C9" s="43">
        <v>0.34941050375133975</v>
      </c>
      <c r="D9" s="43">
        <v>0.30225080385852088</v>
      </c>
      <c r="E9" s="43">
        <v>5.8949624866023578E-2</v>
      </c>
      <c r="F9" s="43">
        <v>0.18756698821007503</v>
      </c>
      <c r="G9" s="43">
        <v>3.0010718113612004E-2</v>
      </c>
      <c r="H9" s="43">
        <v>7.1811361200428719E-2</v>
      </c>
    </row>
    <row r="10" spans="1:8" x14ac:dyDescent="0.35">
      <c r="B10" s="82">
        <v>2019</v>
      </c>
      <c r="C10" s="43">
        <v>0.35899999999999999</v>
      </c>
      <c r="D10" s="43">
        <v>0.38500000000000001</v>
      </c>
      <c r="E10" s="43">
        <v>5.5E-2</v>
      </c>
      <c r="F10" s="43">
        <v>0.127</v>
      </c>
      <c r="G10" s="43">
        <v>2.4E-2</v>
      </c>
      <c r="H10" s="43">
        <v>4.9000000000000002E-2</v>
      </c>
    </row>
    <row r="11" spans="1:8" x14ac:dyDescent="0.35">
      <c r="B11" s="82">
        <v>2020</v>
      </c>
      <c r="C11" s="43">
        <v>0.47496423462088699</v>
      </c>
      <c r="D11" s="43">
        <v>0.26323319027181691</v>
      </c>
      <c r="E11" s="43">
        <v>3.1473533619456366E-2</v>
      </c>
      <c r="F11" s="43">
        <v>0.10157367668097282</v>
      </c>
      <c r="G11" s="43">
        <v>2.0028612303290415E-2</v>
      </c>
      <c r="H11" s="43">
        <v>0.10872675250357654</v>
      </c>
    </row>
    <row r="12" spans="1:8" x14ac:dyDescent="0.35">
      <c r="B12" s="82">
        <v>2021</v>
      </c>
      <c r="C12" s="38">
        <v>0.43337819650067294</v>
      </c>
      <c r="D12" s="38">
        <v>0.23283983849259757</v>
      </c>
      <c r="E12" s="38">
        <v>4.9798115746971738E-2</v>
      </c>
      <c r="F12" s="38">
        <v>0.18707940780619112</v>
      </c>
      <c r="G12" s="38">
        <v>1.0767160161507403E-2</v>
      </c>
      <c r="H12" s="38">
        <v>8.613728129205922E-2</v>
      </c>
    </row>
    <row r="13" spans="1:8" x14ac:dyDescent="0.35">
      <c r="B13" s="54"/>
      <c r="C13" s="114"/>
      <c r="D13" s="114"/>
      <c r="E13" s="114"/>
      <c r="F13" s="114"/>
      <c r="G13" s="114"/>
      <c r="H13" s="114"/>
    </row>
    <row r="46" spans="2:2" x14ac:dyDescent="0.35">
      <c r="B46" s="31" t="s">
        <v>227</v>
      </c>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D19-34AC-42FF-952E-DB7E846294D9}">
  <sheetPr>
    <tabColor rgb="FF582C83"/>
  </sheetPr>
  <dimension ref="A1:G39"/>
  <sheetViews>
    <sheetView showGridLines="0" zoomScale="70" zoomScaleNormal="70" workbookViewId="0">
      <selection activeCell="C1" sqref="C1"/>
    </sheetView>
  </sheetViews>
  <sheetFormatPr defaultColWidth="8.5546875" defaultRowHeight="15" x14ac:dyDescent="0.35"/>
  <cols>
    <col min="1" max="1" width="5.88671875" style="35" customWidth="1"/>
    <col min="2" max="2" width="52.44140625" style="31" customWidth="1"/>
    <col min="3" max="3" width="17.5546875" style="31" customWidth="1"/>
    <col min="4" max="4" width="17.109375" style="31" customWidth="1"/>
    <col min="5" max="5" width="20.88671875" style="31" customWidth="1"/>
    <col min="6" max="6" width="22.44140625" style="31" customWidth="1"/>
    <col min="7" max="7" width="17.44140625" style="31" bestFit="1" customWidth="1"/>
    <col min="8" max="8" width="15" style="31" customWidth="1"/>
    <col min="9" max="9" width="18.88671875" style="31" bestFit="1" customWidth="1"/>
    <col min="10" max="10" width="13.5546875" style="31" customWidth="1"/>
    <col min="11" max="16384" width="8.5546875" style="31"/>
  </cols>
  <sheetData>
    <row r="1" spans="1:7" s="32" customFormat="1" ht="35.1" customHeight="1" x14ac:dyDescent="0.25">
      <c r="A1" s="34"/>
      <c r="B1" s="32" t="str">
        <f ca="1">MID(CELL("filename",A1),FIND("]",CELL("filename",A1))+ 1,255)</f>
        <v>Additional Figure (7)</v>
      </c>
      <c r="C1" s="32" t="s">
        <v>198</v>
      </c>
    </row>
    <row r="2" spans="1:7" x14ac:dyDescent="0.35">
      <c r="C2" s="82"/>
      <c r="D2" s="82"/>
      <c r="E2" s="82"/>
      <c r="F2" s="82"/>
      <c r="G2" s="82"/>
    </row>
    <row r="3" spans="1:7" x14ac:dyDescent="0.35">
      <c r="B3" s="82"/>
      <c r="C3" s="82"/>
      <c r="D3" s="82"/>
      <c r="E3" s="82"/>
      <c r="F3" s="82"/>
      <c r="G3" s="82"/>
    </row>
    <row r="4" spans="1:7" x14ac:dyDescent="0.35">
      <c r="B4" s="50"/>
      <c r="C4" s="82"/>
      <c r="D4" s="82"/>
      <c r="E4" s="82"/>
      <c r="F4" s="82"/>
      <c r="G4" s="82"/>
    </row>
    <row r="5" spans="1:7" x14ac:dyDescent="0.35">
      <c r="B5" s="36"/>
      <c r="C5" s="83" t="s">
        <v>50</v>
      </c>
      <c r="D5" s="83" t="s">
        <v>51</v>
      </c>
      <c r="E5" s="83" t="s">
        <v>54</v>
      </c>
      <c r="F5" s="83" t="s">
        <v>14</v>
      </c>
      <c r="G5" s="83" t="s">
        <v>63</v>
      </c>
    </row>
    <row r="6" spans="1:7" x14ac:dyDescent="0.35">
      <c r="B6" s="42" t="s">
        <v>124</v>
      </c>
      <c r="C6" s="44">
        <v>0.38333333333333336</v>
      </c>
      <c r="D6" s="44">
        <v>0.51443569553805779</v>
      </c>
      <c r="E6" s="44">
        <v>0.38709677419354838</v>
      </c>
      <c r="F6" s="44">
        <v>0.15384615384615385</v>
      </c>
      <c r="G6" s="44">
        <v>0</v>
      </c>
    </row>
    <row r="7" spans="1:7" x14ac:dyDescent="0.35">
      <c r="B7" s="42" t="s">
        <v>125</v>
      </c>
      <c r="C7" s="44">
        <v>0.22500000000000001</v>
      </c>
      <c r="D7" s="44">
        <v>0.23622047244094488</v>
      </c>
      <c r="E7" s="44">
        <v>0.22580645161290322</v>
      </c>
      <c r="F7" s="44">
        <v>0.25</v>
      </c>
      <c r="G7" s="44">
        <v>0.25</v>
      </c>
    </row>
    <row r="8" spans="1:7" x14ac:dyDescent="0.35">
      <c r="B8" s="42" t="s">
        <v>126</v>
      </c>
      <c r="C8" s="44">
        <v>4.1666666666666664E-2</v>
      </c>
      <c r="D8" s="44">
        <v>2.0997375328083989E-2</v>
      </c>
      <c r="E8" s="44">
        <v>2.6881720430107527E-2</v>
      </c>
      <c r="F8" s="44">
        <v>0.36538461538461536</v>
      </c>
      <c r="G8" s="44">
        <v>0</v>
      </c>
    </row>
    <row r="9" spans="1:7" x14ac:dyDescent="0.35">
      <c r="B9" s="42" t="s">
        <v>127</v>
      </c>
      <c r="C9" s="44">
        <v>0.3</v>
      </c>
      <c r="D9" s="44">
        <v>0.13385826771653545</v>
      </c>
      <c r="E9" s="44">
        <v>0.26344086021505375</v>
      </c>
      <c r="F9" s="44">
        <v>0</v>
      </c>
      <c r="G9" s="44">
        <v>0.75</v>
      </c>
    </row>
    <row r="10" spans="1:7" x14ac:dyDescent="0.35">
      <c r="B10" s="42" t="s">
        <v>128</v>
      </c>
      <c r="C10" s="44">
        <v>0</v>
      </c>
      <c r="D10" s="44">
        <v>2.6246719160104987E-3</v>
      </c>
      <c r="E10" s="44">
        <v>0</v>
      </c>
      <c r="F10" s="44">
        <v>0.13461538461538461</v>
      </c>
      <c r="G10" s="44">
        <v>0</v>
      </c>
    </row>
    <row r="11" spans="1:7" x14ac:dyDescent="0.35">
      <c r="B11" s="42" t="s">
        <v>129</v>
      </c>
      <c r="C11" s="44">
        <v>0.05</v>
      </c>
      <c r="D11" s="44">
        <v>9.1863517060367453E-2</v>
      </c>
      <c r="E11" s="44">
        <v>9.6774193548387094E-2</v>
      </c>
      <c r="F11" s="44">
        <v>9.6153846153846159E-2</v>
      </c>
      <c r="G11" s="44">
        <v>0</v>
      </c>
    </row>
    <row r="12" spans="1:7" x14ac:dyDescent="0.35">
      <c r="B12" s="45"/>
      <c r="C12" s="56"/>
      <c r="D12" s="56"/>
      <c r="E12" s="56"/>
      <c r="F12" s="56"/>
      <c r="G12" s="56"/>
    </row>
    <row r="13" spans="1:7" x14ac:dyDescent="0.35">
      <c r="B13" s="82"/>
      <c r="C13" s="82"/>
      <c r="D13" s="82"/>
      <c r="E13" s="82"/>
      <c r="F13" s="82"/>
      <c r="G13" s="82"/>
    </row>
    <row r="14" spans="1:7" x14ac:dyDescent="0.35">
      <c r="B14" s="82"/>
      <c r="C14" s="82"/>
    </row>
    <row r="39" spans="2:2" x14ac:dyDescent="0.35">
      <c r="B39" s="31" t="s">
        <v>227</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DDFF-5075-4981-AA80-6C05935703A5}">
  <sheetPr>
    <tabColor rgb="FF582C83"/>
  </sheetPr>
  <dimension ref="A1:AF75"/>
  <sheetViews>
    <sheetView showGridLines="0" zoomScale="70" zoomScaleNormal="70" workbookViewId="0">
      <selection activeCell="B1" sqref="B1"/>
    </sheetView>
  </sheetViews>
  <sheetFormatPr defaultColWidth="8.5546875" defaultRowHeight="15" x14ac:dyDescent="0.35"/>
  <cols>
    <col min="1" max="1" width="7.109375" style="31" customWidth="1"/>
    <col min="2" max="2" width="31.44140625" style="31" customWidth="1"/>
    <col min="3" max="3" width="6.44140625" style="31" customWidth="1"/>
    <col min="4" max="25" width="5.44140625" style="31" bestFit="1" customWidth="1"/>
    <col min="26" max="26" width="5.88671875" style="31" bestFit="1" customWidth="1"/>
    <col min="27" max="32" width="5.44140625" style="31" bestFit="1" customWidth="1"/>
    <col min="33" max="33" width="9.109375" style="31" bestFit="1" customWidth="1"/>
    <col min="34" max="34" width="17.109375" style="31" bestFit="1" customWidth="1"/>
    <col min="35" max="35" width="17.44140625" style="31" bestFit="1" customWidth="1"/>
    <col min="36" max="36" width="8.109375" style="31" bestFit="1" customWidth="1"/>
    <col min="37" max="37" width="15.5546875" style="31" bestFit="1" customWidth="1"/>
    <col min="38" max="38" width="9.5546875" style="31" bestFit="1" customWidth="1"/>
    <col min="39" max="39" width="18.44140625" style="31" bestFit="1" customWidth="1"/>
    <col min="40" max="40" width="49.5546875" style="31" bestFit="1" customWidth="1"/>
    <col min="41" max="41" width="14.5546875" style="31" bestFit="1" customWidth="1"/>
    <col min="42" max="42" width="9.109375" style="31" bestFit="1" customWidth="1"/>
    <col min="43" max="43" width="17.109375" style="31" bestFit="1" customWidth="1"/>
    <col min="44" max="44" width="17.44140625" style="31" bestFit="1" customWidth="1"/>
    <col min="45" max="45" width="8.109375" style="31" bestFit="1" customWidth="1"/>
    <col min="46" max="46" width="11.44140625" style="31" bestFit="1" customWidth="1"/>
    <col min="47" max="47" width="21.44140625" style="31" bestFit="1" customWidth="1"/>
    <col min="48" max="48" width="20.88671875" style="31" bestFit="1" customWidth="1"/>
    <col min="49" max="49" width="49.5546875" style="31" bestFit="1" customWidth="1"/>
    <col min="50" max="50" width="14.5546875" style="31" bestFit="1" customWidth="1"/>
    <col min="51" max="51" width="9.109375" style="31" bestFit="1" customWidth="1"/>
    <col min="52" max="52" width="17.109375" style="31" bestFit="1" customWidth="1"/>
    <col min="53" max="53" width="17.44140625" style="31" bestFit="1" customWidth="1"/>
    <col min="54" max="54" width="8.109375" style="31" bestFit="1" customWidth="1"/>
    <col min="55" max="16384" width="8.5546875" style="31"/>
  </cols>
  <sheetData>
    <row r="1" spans="1:32" s="32" customFormat="1" ht="35.1" customHeight="1" x14ac:dyDescent="0.25">
      <c r="B1" s="32" t="str">
        <f ca="1">MID(CELL("filename",A1),FIND("]",CELL("filename",A1))+ 1,255)</f>
        <v>Additional Figure (8)</v>
      </c>
      <c r="C1" s="32" t="s">
        <v>341</v>
      </c>
    </row>
    <row r="2" spans="1:32" x14ac:dyDescent="0.35">
      <c r="A2" s="82"/>
    </row>
    <row r="3" spans="1:32" x14ac:dyDescent="0.35">
      <c r="A3" s="82"/>
    </row>
    <row r="4" spans="1:32" x14ac:dyDescent="0.35">
      <c r="B4" s="50"/>
    </row>
    <row r="5" spans="1:32" ht="12.75" customHeight="1" x14ac:dyDescent="0.35">
      <c r="B5" s="51"/>
      <c r="C5" s="150" t="s">
        <v>74</v>
      </c>
      <c r="D5" s="150"/>
      <c r="E5" s="150"/>
      <c r="F5" s="150"/>
      <c r="G5" s="52"/>
      <c r="H5" s="150" t="s">
        <v>75</v>
      </c>
      <c r="I5" s="150"/>
      <c r="J5" s="150"/>
      <c r="K5" s="150"/>
      <c r="L5" s="52"/>
      <c r="M5" s="151" t="s">
        <v>76</v>
      </c>
      <c r="N5" s="151"/>
      <c r="O5" s="151"/>
      <c r="P5" s="151"/>
      <c r="Q5" s="116"/>
      <c r="R5" s="151" t="s">
        <v>94</v>
      </c>
      <c r="S5" s="151"/>
      <c r="T5" s="151"/>
      <c r="U5" s="151"/>
      <c r="V5" s="116"/>
      <c r="W5" s="150" t="s">
        <v>69</v>
      </c>
      <c r="X5" s="150"/>
      <c r="Y5" s="150"/>
      <c r="Z5" s="150"/>
      <c r="AA5" s="52"/>
      <c r="AB5" s="150" t="s">
        <v>77</v>
      </c>
      <c r="AC5" s="150"/>
      <c r="AD5" s="150"/>
      <c r="AE5" s="150"/>
      <c r="AF5" s="52"/>
    </row>
    <row r="6" spans="1:32" x14ac:dyDescent="0.35">
      <c r="C6" s="47">
        <v>2017</v>
      </c>
      <c r="D6" s="47">
        <v>2018</v>
      </c>
      <c r="E6" s="47">
        <v>2019</v>
      </c>
      <c r="F6" s="47">
        <v>2020</v>
      </c>
      <c r="G6" s="47">
        <v>2021</v>
      </c>
      <c r="H6" s="47">
        <v>2017</v>
      </c>
      <c r="I6" s="47">
        <v>2018</v>
      </c>
      <c r="J6" s="47">
        <v>2019</v>
      </c>
      <c r="K6" s="47">
        <v>2020</v>
      </c>
      <c r="L6" s="47">
        <v>2021</v>
      </c>
      <c r="M6" s="47">
        <v>2017</v>
      </c>
      <c r="N6" s="47">
        <v>2018</v>
      </c>
      <c r="O6" s="47">
        <v>2019</v>
      </c>
      <c r="P6" s="47">
        <v>2020</v>
      </c>
      <c r="Q6" s="47">
        <v>2021</v>
      </c>
      <c r="R6" s="47">
        <v>2017</v>
      </c>
      <c r="S6" s="47">
        <v>2018</v>
      </c>
      <c r="T6" s="47">
        <v>2019</v>
      </c>
      <c r="U6" s="47">
        <v>2020</v>
      </c>
      <c r="V6" s="47">
        <v>2021</v>
      </c>
      <c r="W6" s="47">
        <v>2017</v>
      </c>
      <c r="X6" s="47">
        <v>2018</v>
      </c>
      <c r="Y6" s="47">
        <v>2019</v>
      </c>
      <c r="Z6" s="47">
        <v>2020</v>
      </c>
      <c r="AA6" s="47">
        <v>2021</v>
      </c>
      <c r="AB6" s="47">
        <v>2017</v>
      </c>
      <c r="AC6" s="47">
        <v>2018</v>
      </c>
      <c r="AD6" s="47">
        <v>2019</v>
      </c>
      <c r="AE6" s="47">
        <v>2020</v>
      </c>
      <c r="AF6" s="47">
        <v>2021</v>
      </c>
    </row>
    <row r="7" spans="1:32" x14ac:dyDescent="0.35">
      <c r="B7" s="31" t="s">
        <v>50</v>
      </c>
      <c r="C7" s="43">
        <v>0.23019801980198018</v>
      </c>
      <c r="D7" s="43">
        <v>0.19498618096287937</v>
      </c>
      <c r="E7" s="43">
        <v>0.21887287024901705</v>
      </c>
      <c r="F7" s="43">
        <v>0.31826546182410564</v>
      </c>
      <c r="G7" s="43">
        <v>0.23807941187710085</v>
      </c>
      <c r="H7" s="43">
        <v>0.14190093708165996</v>
      </c>
      <c r="I7" s="43">
        <v>0.1824020364798242</v>
      </c>
      <c r="J7" s="43">
        <v>0.28989898989898993</v>
      </c>
      <c r="K7" s="43">
        <v>0.28475268824407957</v>
      </c>
      <c r="L7" s="43">
        <v>0.31174197714679786</v>
      </c>
      <c r="M7" s="43">
        <v>8.4477296726504753E-2</v>
      </c>
      <c r="N7" s="43">
        <v>0.45783863229030919</v>
      </c>
      <c r="O7" s="43">
        <v>0.57066950053134968</v>
      </c>
      <c r="P7" s="43">
        <v>0.55054733362296193</v>
      </c>
      <c r="Q7" s="43">
        <v>0.49885363657665016</v>
      </c>
      <c r="R7" s="43">
        <v>0.2716297786720322</v>
      </c>
      <c r="S7" s="43">
        <v>0.34248280332165632</v>
      </c>
      <c r="T7" s="43">
        <v>0.26354166666666667</v>
      </c>
      <c r="U7" s="43">
        <v>0.50859529090150157</v>
      </c>
      <c r="V7" s="43">
        <v>0.26130724549596351</v>
      </c>
      <c r="W7" s="43">
        <v>0.14976599063962559</v>
      </c>
      <c r="X7" s="43">
        <v>0.21639201175496972</v>
      </c>
      <c r="Y7" s="43">
        <v>0.13300000000000001</v>
      </c>
      <c r="Z7" s="43">
        <v>0</v>
      </c>
      <c r="AA7" s="43">
        <v>8.5336538461538478E-2</v>
      </c>
      <c r="AB7" s="43">
        <v>0.2148859543817527</v>
      </c>
      <c r="AC7" s="43">
        <v>0.10905029439443908</v>
      </c>
      <c r="AD7" s="43">
        <v>0.11538461538461538</v>
      </c>
      <c r="AE7" s="43">
        <v>0.21869840797683041</v>
      </c>
      <c r="AF7" s="43">
        <v>0.15793228172762391</v>
      </c>
    </row>
    <row r="8" spans="1:32" x14ac:dyDescent="0.35">
      <c r="B8" s="31" t="s">
        <v>51</v>
      </c>
      <c r="C8" s="43">
        <v>0.46534653465346532</v>
      </c>
      <c r="D8" s="43">
        <v>0.41703340254340876</v>
      </c>
      <c r="E8" s="43">
        <v>0.4587155963302752</v>
      </c>
      <c r="F8" s="43">
        <v>0.40965466282240448</v>
      </c>
      <c r="G8" s="43">
        <v>0.34289983933803703</v>
      </c>
      <c r="H8" s="43">
        <v>0.58232931726907633</v>
      </c>
      <c r="I8" s="43">
        <v>0.51604868696890105</v>
      </c>
      <c r="J8" s="43">
        <v>0.50303030303030305</v>
      </c>
      <c r="K8" s="43">
        <v>0.52753712683928022</v>
      </c>
      <c r="L8" s="43">
        <v>0.50575204264347773</v>
      </c>
      <c r="M8" s="43">
        <v>0.80992608236536434</v>
      </c>
      <c r="N8" s="43">
        <v>0.53011286447914241</v>
      </c>
      <c r="O8" s="43">
        <v>0.39744952178533471</v>
      </c>
      <c r="P8" s="43">
        <v>0.41267341834150495</v>
      </c>
      <c r="Q8" s="43">
        <v>0.34930111302293371</v>
      </c>
      <c r="R8" s="43">
        <v>0.45573440643863178</v>
      </c>
      <c r="S8" s="43">
        <v>0.40095760399553171</v>
      </c>
      <c r="T8" s="43">
        <v>0.50937500000000002</v>
      </c>
      <c r="U8" s="43">
        <v>0.34411451366816442</v>
      </c>
      <c r="V8" s="43">
        <v>0.42944310493086935</v>
      </c>
      <c r="W8" s="43">
        <v>0.58658346333853351</v>
      </c>
      <c r="X8" s="43">
        <v>0.59849988519805986</v>
      </c>
      <c r="Y8" s="43">
        <v>0.72199999999999998</v>
      </c>
      <c r="Z8" s="43">
        <v>1</v>
      </c>
      <c r="AA8" s="43">
        <v>0.61899038461538469</v>
      </c>
      <c r="AB8" s="43">
        <v>0.43697478991596639</v>
      </c>
      <c r="AC8" s="43">
        <v>0.17464438276003047</v>
      </c>
      <c r="AD8" s="43">
        <v>0.20307692307692307</v>
      </c>
      <c r="AE8" s="43">
        <v>0.57425709320315221</v>
      </c>
      <c r="AF8" s="43">
        <v>0.59363696041592118</v>
      </c>
    </row>
    <row r="9" spans="1:32" x14ac:dyDescent="0.35">
      <c r="B9" s="31" t="s">
        <v>54</v>
      </c>
      <c r="C9" s="43">
        <v>0.28960396039603958</v>
      </c>
      <c r="D9" s="43">
        <v>0.38027963689665989</v>
      </c>
      <c r="E9" s="43">
        <v>0.31847968545216249</v>
      </c>
      <c r="F9" s="43">
        <v>0.27062478534968981</v>
      </c>
      <c r="G9" s="43">
        <v>0.41524708239834129</v>
      </c>
      <c r="H9" s="43">
        <v>0.26104417670682734</v>
      </c>
      <c r="I9" s="43">
        <v>0.29901336986785765</v>
      </c>
      <c r="J9" s="43">
        <v>0.20707070707070707</v>
      </c>
      <c r="K9" s="43">
        <v>0.18771018491664013</v>
      </c>
      <c r="L9" s="43">
        <v>0.1824047854928357</v>
      </c>
      <c r="M9" s="43">
        <v>0.10559662090813095</v>
      </c>
      <c r="N9" s="43">
        <v>1.204850323054836E-2</v>
      </c>
      <c r="O9" s="43">
        <v>3.1880977683315617E-2</v>
      </c>
      <c r="P9" s="43">
        <v>3.6779248035533091E-2</v>
      </c>
      <c r="Q9" s="43">
        <v>0.13500118236623279</v>
      </c>
      <c r="R9" s="43">
        <v>0.27062374245472837</v>
      </c>
      <c r="S9" s="43">
        <v>0.23384173901968766</v>
      </c>
      <c r="T9" s="43">
        <v>0.22291666666666668</v>
      </c>
      <c r="U9" s="43">
        <v>0.1354259048207393</v>
      </c>
      <c r="V9" s="43">
        <v>0.28997570794274247</v>
      </c>
      <c r="W9" s="43">
        <v>0.2636505460218409</v>
      </c>
      <c r="X9" s="43">
        <v>0.18510810304697042</v>
      </c>
      <c r="Y9" s="43">
        <v>0.14499999999999999</v>
      </c>
      <c r="Z9" s="43">
        <v>0</v>
      </c>
      <c r="AA9" s="43">
        <v>0.29146634615384615</v>
      </c>
      <c r="AB9" s="43">
        <v>0.34813925570228088</v>
      </c>
      <c r="AC9" s="43">
        <v>0.7163053228455305</v>
      </c>
      <c r="AD9" s="43">
        <v>0.67384615384615387</v>
      </c>
      <c r="AE9" s="43">
        <v>0.20704449882001735</v>
      </c>
      <c r="AF9" s="43">
        <v>0.21480076977758589</v>
      </c>
    </row>
    <row r="10" spans="1:32" x14ac:dyDescent="0.35">
      <c r="B10" s="31" t="s">
        <v>63</v>
      </c>
      <c r="C10" s="43">
        <v>6.1881188118811875E-3</v>
      </c>
      <c r="D10" s="43">
        <v>7.9893010762701873E-4</v>
      </c>
      <c r="E10" s="43">
        <v>2.6212319790301442E-3</v>
      </c>
      <c r="F10" s="43">
        <v>1.4550900037999567E-3</v>
      </c>
      <c r="G10" s="43">
        <v>3.5610767654016408E-3</v>
      </c>
      <c r="H10" s="43">
        <v>8.0321285140562259E-3</v>
      </c>
      <c r="I10" s="43">
        <v>2.535906683417201E-3</v>
      </c>
      <c r="J10" s="43">
        <v>0</v>
      </c>
      <c r="K10" s="43">
        <v>0</v>
      </c>
      <c r="L10" s="43">
        <v>1.0119471688873935E-4</v>
      </c>
      <c r="M10" s="43">
        <v>0</v>
      </c>
      <c r="N10" s="43">
        <v>0</v>
      </c>
      <c r="O10" s="43">
        <v>0</v>
      </c>
      <c r="P10" s="43">
        <v>0</v>
      </c>
      <c r="Q10" s="43">
        <v>0</v>
      </c>
      <c r="R10" s="43">
        <v>2.0120724346076456E-3</v>
      </c>
      <c r="S10" s="43">
        <v>6.6827540390813683E-3</v>
      </c>
      <c r="T10" s="43">
        <v>0</v>
      </c>
      <c r="U10" s="43">
        <v>4.3490117814941504E-5</v>
      </c>
      <c r="V10" s="43">
        <v>1.5769699057143764E-2</v>
      </c>
      <c r="W10" s="43">
        <v>0</v>
      </c>
      <c r="X10" s="43">
        <v>0</v>
      </c>
      <c r="Y10" s="43">
        <v>0</v>
      </c>
      <c r="Z10" s="43">
        <v>0</v>
      </c>
      <c r="AA10" s="43">
        <v>4.206730769230769E-3</v>
      </c>
      <c r="AB10" s="43">
        <v>0</v>
      </c>
      <c r="AC10" s="43">
        <v>0</v>
      </c>
      <c r="AD10" s="43">
        <v>7.6923076923076919E-3</v>
      </c>
      <c r="AE10" s="43">
        <v>0</v>
      </c>
      <c r="AF10" s="43">
        <v>3.3822516837023415E-4</v>
      </c>
    </row>
    <row r="11" spans="1:32" x14ac:dyDescent="0.35">
      <c r="B11" s="31" t="s">
        <v>52</v>
      </c>
      <c r="C11" s="43">
        <v>8.6633663366336624E-3</v>
      </c>
      <c r="D11" s="43">
        <v>6.9018494894249422E-3</v>
      </c>
      <c r="E11" s="43">
        <v>1.3106159895150721E-3</v>
      </c>
      <c r="F11" s="43">
        <v>0</v>
      </c>
      <c r="G11" s="43">
        <v>2.1258962111922434E-4</v>
      </c>
      <c r="H11" s="43">
        <v>6.6934404283801874E-3</v>
      </c>
      <c r="I11" s="43">
        <v>0</v>
      </c>
      <c r="J11" s="43">
        <v>0</v>
      </c>
      <c r="K11" s="43">
        <v>0</v>
      </c>
      <c r="L11" s="43">
        <v>0</v>
      </c>
      <c r="M11" s="43">
        <v>0</v>
      </c>
      <c r="N11" s="43">
        <v>0</v>
      </c>
      <c r="O11" s="43">
        <v>0</v>
      </c>
      <c r="P11" s="43">
        <v>0</v>
      </c>
      <c r="Q11" s="43">
        <v>1.6844068034183441E-2</v>
      </c>
      <c r="R11" s="43">
        <v>0</v>
      </c>
      <c r="S11" s="43">
        <v>1.6035099624042939E-2</v>
      </c>
      <c r="T11" s="43">
        <v>4.1666666666666666E-3</v>
      </c>
      <c r="U11" s="43">
        <v>1.1820800491779916E-2</v>
      </c>
      <c r="V11" s="43">
        <v>3.5042425732808454E-3</v>
      </c>
      <c r="W11" s="43">
        <v>0</v>
      </c>
      <c r="X11" s="43">
        <v>0</v>
      </c>
      <c r="Y11" s="43">
        <v>0</v>
      </c>
      <c r="Z11" s="43">
        <v>0</v>
      </c>
      <c r="AA11" s="43">
        <v>0</v>
      </c>
      <c r="AB11" s="43">
        <v>0</v>
      </c>
      <c r="AC11" s="43">
        <v>0</v>
      </c>
      <c r="AD11" s="43">
        <v>0</v>
      </c>
      <c r="AE11" s="43">
        <v>0</v>
      </c>
      <c r="AF11" s="43">
        <v>3.3291762910498866E-2</v>
      </c>
    </row>
    <row r="12" spans="1:32" x14ac:dyDescent="0.35">
      <c r="B12" s="54"/>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row>
    <row r="50" spans="2:2" x14ac:dyDescent="0.35">
      <c r="B50" s="31" t="s">
        <v>227</v>
      </c>
    </row>
    <row r="75" spans="2:2" x14ac:dyDescent="0.35">
      <c r="B75" s="31" t="s">
        <v>227</v>
      </c>
    </row>
  </sheetData>
  <mergeCells count="6">
    <mergeCell ref="C5:F5"/>
    <mergeCell ref="R5:U5"/>
    <mergeCell ref="W5:Z5"/>
    <mergeCell ref="AB5:AE5"/>
    <mergeCell ref="H5:K5"/>
    <mergeCell ref="M5:P5"/>
  </mergeCells>
  <hyperlinks>
    <hyperlink ref="B1" location="TableofContents!A1" display="TableofContents!A1" xr:uid="{F5127E4C-3007-4EA0-AE2F-5963B3A10B18}"/>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5ED0C-955E-4B7A-8127-8DC9F094C142}">
  <sheetPr>
    <tabColor rgb="FF582C83"/>
  </sheetPr>
  <dimension ref="B1:AE70"/>
  <sheetViews>
    <sheetView showGridLines="0" zoomScale="70" zoomScaleNormal="70" workbookViewId="0">
      <selection activeCell="B1" sqref="B1:C1"/>
    </sheetView>
  </sheetViews>
  <sheetFormatPr defaultColWidth="8.5546875" defaultRowHeight="15" x14ac:dyDescent="0.35"/>
  <cols>
    <col min="1" max="1" width="6.6640625" style="31" customWidth="1"/>
    <col min="2" max="2" width="47.33203125" style="31" customWidth="1"/>
    <col min="3" max="3" width="10" style="31" customWidth="1"/>
    <col min="4" max="6" width="6.6640625" style="31" bestFit="1" customWidth="1"/>
    <col min="7" max="7" width="10.88671875" style="31" customWidth="1"/>
    <col min="8" max="11" width="6.6640625" style="31" bestFit="1" customWidth="1"/>
    <col min="12" max="12" width="12.6640625" style="31" customWidth="1"/>
    <col min="13" max="16" width="6.6640625" style="31" bestFit="1" customWidth="1"/>
    <col min="17" max="17" width="11.5546875" style="31" customWidth="1"/>
    <col min="18" max="21" width="6.6640625" style="31" bestFit="1" customWidth="1"/>
    <col min="22" max="22" width="9.6640625" style="31" customWidth="1"/>
    <col min="23" max="26" width="6.6640625" style="31" bestFit="1" customWidth="1"/>
    <col min="27" max="27" width="9.88671875" style="31" customWidth="1"/>
    <col min="28" max="31" width="6.6640625" style="31" bestFit="1" customWidth="1"/>
    <col min="32" max="32" width="17.109375" style="31" bestFit="1" customWidth="1"/>
    <col min="33" max="33" width="17.44140625" style="31" bestFit="1" customWidth="1"/>
    <col min="34" max="34" width="15.5546875" style="31" bestFit="1" customWidth="1"/>
    <col min="35" max="35" width="9.5546875" style="31" bestFit="1" customWidth="1"/>
    <col min="36" max="36" width="18.44140625" style="31" bestFit="1" customWidth="1"/>
    <col min="37" max="37" width="49.5546875" style="31" bestFit="1" customWidth="1"/>
    <col min="38" max="38" width="14.5546875" style="31" bestFit="1" customWidth="1"/>
    <col min="39" max="39" width="9.109375" style="31" bestFit="1" customWidth="1"/>
    <col min="40" max="40" width="17.109375" style="31" bestFit="1" customWidth="1"/>
    <col min="41" max="41" width="17.44140625" style="31" bestFit="1" customWidth="1"/>
    <col min="42" max="42" width="8.109375" style="31" bestFit="1" customWidth="1"/>
    <col min="43" max="43" width="11.44140625" style="31" bestFit="1" customWidth="1"/>
    <col min="44" max="44" width="21.44140625" style="31" bestFit="1" customWidth="1"/>
    <col min="45" max="45" width="20.88671875" style="31" bestFit="1" customWidth="1"/>
    <col min="46" max="46" width="49.5546875" style="31" bestFit="1" customWidth="1"/>
    <col min="47" max="47" width="14.5546875" style="31" bestFit="1" customWidth="1"/>
    <col min="48" max="48" width="9.109375" style="31" bestFit="1" customWidth="1"/>
    <col min="49" max="49" width="17.109375" style="31" bestFit="1" customWidth="1"/>
    <col min="50" max="50" width="17.44140625" style="31" bestFit="1" customWidth="1"/>
    <col min="51" max="51" width="8.109375" style="31" bestFit="1" customWidth="1"/>
    <col min="52" max="16384" width="8.5546875" style="31"/>
  </cols>
  <sheetData>
    <row r="1" spans="2:31" s="32" customFormat="1" ht="35.1" customHeight="1" x14ac:dyDescent="0.25">
      <c r="B1" s="32" t="str">
        <f ca="1">MID(CELL("filename",A1),FIND("]",CELL("filename",A1))+ 1,255)</f>
        <v>Additional Figure (9)</v>
      </c>
      <c r="C1" s="32" t="s">
        <v>342</v>
      </c>
    </row>
    <row r="4" spans="2:31" x14ac:dyDescent="0.35">
      <c r="B4" s="50"/>
    </row>
    <row r="5" spans="2:31" x14ac:dyDescent="0.35">
      <c r="B5" s="36"/>
      <c r="C5" s="147" t="s">
        <v>74</v>
      </c>
      <c r="D5" s="147"/>
      <c r="E5" s="147"/>
      <c r="F5" s="147"/>
      <c r="G5" s="36"/>
      <c r="H5" s="118" t="s">
        <v>75</v>
      </c>
      <c r="I5" s="118"/>
      <c r="J5" s="118"/>
      <c r="K5" s="83"/>
      <c r="L5" s="36"/>
      <c r="M5" s="118" t="s">
        <v>76</v>
      </c>
      <c r="N5" s="118"/>
      <c r="O5" s="118"/>
      <c r="P5" s="83"/>
      <c r="Q5" s="36"/>
      <c r="R5" s="118" t="s">
        <v>94</v>
      </c>
      <c r="S5" s="118"/>
      <c r="T5" s="118"/>
      <c r="U5" s="83"/>
      <c r="V5" s="36"/>
      <c r="W5" s="147" t="s">
        <v>69</v>
      </c>
      <c r="X5" s="147"/>
      <c r="Y5" s="147"/>
      <c r="Z5" s="147"/>
      <c r="AA5" s="36"/>
      <c r="AB5" s="147" t="s">
        <v>77</v>
      </c>
      <c r="AC5" s="147"/>
      <c r="AD5" s="147"/>
      <c r="AE5" s="147"/>
    </row>
    <row r="6" spans="2:31" x14ac:dyDescent="0.35">
      <c r="B6" s="36"/>
      <c r="C6" s="83">
        <v>2018</v>
      </c>
      <c r="D6" s="83">
        <v>2019</v>
      </c>
      <c r="E6" s="83">
        <v>2020</v>
      </c>
      <c r="F6" s="83">
        <v>2021</v>
      </c>
      <c r="G6" s="36"/>
      <c r="H6" s="36">
        <v>2018</v>
      </c>
      <c r="I6" s="36">
        <v>2019</v>
      </c>
      <c r="J6" s="36">
        <v>2020</v>
      </c>
      <c r="K6" s="36">
        <v>2021</v>
      </c>
      <c r="L6" s="36"/>
      <c r="M6" s="36">
        <v>2018</v>
      </c>
      <c r="N6" s="36">
        <v>2019</v>
      </c>
      <c r="O6" s="36">
        <v>2020</v>
      </c>
      <c r="P6" s="36">
        <v>2021</v>
      </c>
      <c r="Q6" s="36"/>
      <c r="R6" s="36">
        <v>2018</v>
      </c>
      <c r="S6" s="36">
        <v>2019</v>
      </c>
      <c r="T6" s="36">
        <v>2020</v>
      </c>
      <c r="U6" s="36">
        <v>2021</v>
      </c>
      <c r="V6" s="36"/>
      <c r="W6" s="36">
        <v>2018</v>
      </c>
      <c r="X6" s="36">
        <v>2019</v>
      </c>
      <c r="Y6" s="36">
        <v>2020</v>
      </c>
      <c r="Z6" s="36">
        <v>2021</v>
      </c>
      <c r="AA6" s="36"/>
      <c r="AB6" s="36">
        <v>2018</v>
      </c>
      <c r="AC6" s="36">
        <v>2019</v>
      </c>
      <c r="AD6" s="36">
        <v>2020</v>
      </c>
      <c r="AE6" s="36">
        <v>2021</v>
      </c>
    </row>
    <row r="7" spans="2:31" x14ac:dyDescent="0.35">
      <c r="B7" s="39" t="s">
        <v>66</v>
      </c>
      <c r="C7" s="43">
        <v>0.47284628569195603</v>
      </c>
      <c r="D7" s="43">
        <v>0.37515375153751529</v>
      </c>
      <c r="E7" s="43">
        <v>0.35471620520812791</v>
      </c>
      <c r="F7" s="43">
        <v>0.38147545101500696</v>
      </c>
      <c r="G7" s="69"/>
      <c r="H7" s="43">
        <v>0.3901562087947425</v>
      </c>
      <c r="I7" s="43">
        <v>0.44084934277047516</v>
      </c>
      <c r="J7" s="43">
        <v>0.28555973411299324</v>
      </c>
      <c r="K7" s="43">
        <v>0.41655337948126181</v>
      </c>
      <c r="L7" s="69"/>
      <c r="M7" s="43">
        <v>0.60883005694747239</v>
      </c>
      <c r="N7" s="43">
        <v>0.22900000000000001</v>
      </c>
      <c r="O7" s="43">
        <v>0.20300522632047915</v>
      </c>
      <c r="P7" s="43">
        <v>0.37166652007075618</v>
      </c>
      <c r="Q7" s="69"/>
      <c r="R7" s="43">
        <v>0.29561479952688652</v>
      </c>
      <c r="S7" s="43">
        <v>0.4065817409766454</v>
      </c>
      <c r="T7" s="43">
        <v>0.36260644920453916</v>
      </c>
      <c r="U7" s="43">
        <v>0.33068560887288651</v>
      </c>
      <c r="V7" s="69"/>
      <c r="W7" s="43">
        <v>0.43420920645337291</v>
      </c>
      <c r="X7" s="43">
        <v>0.38</v>
      </c>
      <c r="Y7" s="43">
        <v>0.61788924196189032</v>
      </c>
      <c r="Z7" s="43">
        <v>0.45372596153846156</v>
      </c>
      <c r="AA7" s="69"/>
      <c r="AB7" s="43">
        <v>0.13552019260393353</v>
      </c>
      <c r="AC7" s="43">
        <v>0.12440944881889764</v>
      </c>
      <c r="AD7" s="43">
        <v>0.4653000757256564</v>
      </c>
      <c r="AE7" s="73">
        <v>0.39509295860467397</v>
      </c>
    </row>
    <row r="8" spans="2:31" x14ac:dyDescent="0.35">
      <c r="B8" s="39" t="s">
        <v>67</v>
      </c>
      <c r="C8" s="43">
        <v>0.13917987357383274</v>
      </c>
      <c r="D8" s="43">
        <v>0.16236162361623613</v>
      </c>
      <c r="E8" s="43">
        <v>0.19097189045822185</v>
      </c>
      <c r="F8" s="43">
        <v>0.13205932438882556</v>
      </c>
      <c r="G8" s="69"/>
      <c r="H8" s="43">
        <v>0.35310830446880798</v>
      </c>
      <c r="I8" s="43">
        <v>0.28918099089989885</v>
      </c>
      <c r="J8" s="43">
        <v>0.48725540758323493</v>
      </c>
      <c r="K8" s="43">
        <v>0.2730886607358754</v>
      </c>
      <c r="L8" s="69"/>
      <c r="M8" s="43">
        <v>0.1934827550693789</v>
      </c>
      <c r="N8" s="43">
        <v>0.27100000000000002</v>
      </c>
      <c r="O8" s="43">
        <v>0.34622140110281546</v>
      </c>
      <c r="P8" s="43">
        <v>0.19442884274757627</v>
      </c>
      <c r="Q8" s="69"/>
      <c r="R8" s="43">
        <v>0.14585133379788051</v>
      </c>
      <c r="S8" s="43">
        <v>0.18259023354564755</v>
      </c>
      <c r="T8" s="43">
        <v>0.13886232322742184</v>
      </c>
      <c r="U8" s="43">
        <v>0.12211815673199361</v>
      </c>
      <c r="V8" s="69"/>
      <c r="W8" s="43">
        <v>4.9060732571882294E-2</v>
      </c>
      <c r="X8" s="43">
        <v>7.4999999999999997E-2</v>
      </c>
      <c r="Y8" s="43">
        <v>0.3184256316984248</v>
      </c>
      <c r="Z8" s="43">
        <v>9.0144230769230782E-2</v>
      </c>
      <c r="AA8" s="69"/>
      <c r="AB8" s="43">
        <v>0.7167385479288132</v>
      </c>
      <c r="AC8" s="43">
        <v>0.71181102362204729</v>
      </c>
      <c r="AD8" s="43">
        <v>0.33143602995590649</v>
      </c>
      <c r="AE8" s="73">
        <v>0.39265139124099069</v>
      </c>
    </row>
    <row r="9" spans="2:31" x14ac:dyDescent="0.35">
      <c r="B9" s="39" t="s">
        <v>156</v>
      </c>
      <c r="C9" s="43">
        <v>9.059436331768872E-2</v>
      </c>
      <c r="D9" s="43">
        <v>7.8720787207872067E-2</v>
      </c>
      <c r="E9" s="43">
        <v>7.8292240082976541E-2</v>
      </c>
      <c r="F9" s="43">
        <v>0.1005274357595404</v>
      </c>
      <c r="G9" s="43"/>
      <c r="H9" s="43">
        <v>4.1962385796858508E-2</v>
      </c>
      <c r="I9" s="43">
        <v>4.5500505561172896E-2</v>
      </c>
      <c r="J9" s="43">
        <v>7.7460828527309747E-2</v>
      </c>
      <c r="K9" s="43">
        <v>5.5862432530309564E-2</v>
      </c>
      <c r="L9" s="43"/>
      <c r="M9" s="43">
        <v>7.4307185966593688E-3</v>
      </c>
      <c r="N9" s="43">
        <v>7.0000000000000001E-3</v>
      </c>
      <c r="O9" s="43">
        <v>0</v>
      </c>
      <c r="P9" s="43">
        <v>0.13441566291278384</v>
      </c>
      <c r="Q9" s="43"/>
      <c r="R9" s="43">
        <v>9.2114011125638814E-2</v>
      </c>
      <c r="S9" s="43">
        <v>0.19426751592356686</v>
      </c>
      <c r="T9" s="43">
        <v>0.30527852792062238</v>
      </c>
      <c r="U9" s="43">
        <v>0.12990197695388106</v>
      </c>
      <c r="V9" s="43"/>
      <c r="W9" s="43">
        <v>0</v>
      </c>
      <c r="X9" s="43">
        <v>0</v>
      </c>
      <c r="Y9" s="43">
        <v>0</v>
      </c>
      <c r="Z9" s="43">
        <v>0</v>
      </c>
      <c r="AA9" s="43"/>
      <c r="AB9" s="43">
        <v>1.4287401770041116E-2</v>
      </c>
      <c r="AC9" s="43">
        <v>1.4173228346456691E-2</v>
      </c>
      <c r="AD9" s="43">
        <v>8.2488033439196209E-3</v>
      </c>
      <c r="AE9" s="73">
        <v>3.6500266691653717E-2</v>
      </c>
    </row>
    <row r="10" spans="2:31" x14ac:dyDescent="0.35">
      <c r="B10" s="39" t="s">
        <v>79</v>
      </c>
      <c r="C10" s="43">
        <v>5.4847997650663539E-2</v>
      </c>
      <c r="D10" s="43">
        <v>1.7220172201722013E-2</v>
      </c>
      <c r="E10" s="43">
        <v>2.7006539469625258E-2</v>
      </c>
      <c r="F10" s="43">
        <v>2.2848412393589399E-2</v>
      </c>
      <c r="G10" s="69"/>
      <c r="H10" s="43">
        <v>3.8432451558635616E-2</v>
      </c>
      <c r="I10" s="43">
        <v>1.3144590495449948E-2</v>
      </c>
      <c r="J10" s="43">
        <v>6.0817885043492155E-3</v>
      </c>
      <c r="K10" s="43">
        <v>3.3789043935516454E-2</v>
      </c>
      <c r="L10" s="69"/>
      <c r="M10" s="43">
        <v>0.14887943254340333</v>
      </c>
      <c r="N10" s="43">
        <v>0.30099999999999999</v>
      </c>
      <c r="O10" s="43">
        <v>1.3531518709943477E-3</v>
      </c>
      <c r="P10" s="43">
        <v>0</v>
      </c>
      <c r="Q10" s="69"/>
      <c r="R10" s="43">
        <v>2.4547489800514938E-2</v>
      </c>
      <c r="S10" s="43">
        <v>5.3078556263269636E-3</v>
      </c>
      <c r="T10" s="43">
        <v>0</v>
      </c>
      <c r="U10" s="43">
        <v>3.7906106371017635E-2</v>
      </c>
      <c r="V10" s="69"/>
      <c r="W10" s="43">
        <v>4.098708362252524E-2</v>
      </c>
      <c r="X10" s="43">
        <v>1.7000000000000001E-2</v>
      </c>
      <c r="Y10" s="43">
        <v>0</v>
      </c>
      <c r="Z10" s="43">
        <v>1.8028846153846155E-3</v>
      </c>
      <c r="AA10" s="69"/>
      <c r="AB10" s="43">
        <v>3.7064488727565965E-2</v>
      </c>
      <c r="AC10" s="43">
        <v>3.1496062992125984E-3</v>
      </c>
      <c r="AD10" s="43">
        <v>0</v>
      </c>
      <c r="AE10" s="73">
        <v>2.6280390683987888E-3</v>
      </c>
    </row>
    <row r="11" spans="2:31" x14ac:dyDescent="0.35">
      <c r="B11" s="39" t="s">
        <v>69</v>
      </c>
      <c r="C11" s="43">
        <v>3.3795059024528E-2</v>
      </c>
      <c r="D11" s="43">
        <v>3.4440344403444026E-2</v>
      </c>
      <c r="E11" s="43">
        <v>3.2568056247911766E-2</v>
      </c>
      <c r="F11" s="43">
        <v>3.5234425336894762E-2</v>
      </c>
      <c r="G11" s="69"/>
      <c r="H11" s="43">
        <v>1.8822892789169391E-3</v>
      </c>
      <c r="I11" s="43">
        <v>5.0556117290192111E-3</v>
      </c>
      <c r="J11" s="43">
        <v>1.4190839843481503E-3</v>
      </c>
      <c r="K11" s="43">
        <v>5.704024846345245E-3</v>
      </c>
      <c r="L11" s="69"/>
      <c r="M11" s="43">
        <v>0</v>
      </c>
      <c r="N11" s="43">
        <v>0</v>
      </c>
      <c r="O11" s="43">
        <v>1.6237822451932171E-2</v>
      </c>
      <c r="P11" s="43">
        <v>3.3688136068366889E-4</v>
      </c>
      <c r="Q11" s="69"/>
      <c r="R11" s="43">
        <v>2.8232492358876583E-3</v>
      </c>
      <c r="S11" s="43">
        <v>0</v>
      </c>
      <c r="T11" s="43">
        <v>1.9280620994248598E-3</v>
      </c>
      <c r="U11" s="43">
        <v>0</v>
      </c>
      <c r="V11" s="69"/>
      <c r="W11" s="43">
        <v>3.3909088438272707E-2</v>
      </c>
      <c r="X11" s="43">
        <v>2E-3</v>
      </c>
      <c r="Y11" s="43">
        <v>0</v>
      </c>
      <c r="Z11" s="43">
        <v>1.0216346153846154E-2</v>
      </c>
      <c r="AA11" s="69"/>
      <c r="AB11" s="43">
        <v>9.6517826583094376E-4</v>
      </c>
      <c r="AC11" s="43">
        <v>1.5748031496062992E-3</v>
      </c>
      <c r="AD11" s="43">
        <v>6.6391458975707399E-3</v>
      </c>
      <c r="AE11" s="73">
        <v>2.5672375692311054E-3</v>
      </c>
    </row>
    <row r="12" spans="2:31" x14ac:dyDescent="0.35">
      <c r="B12" s="39" t="s">
        <v>80</v>
      </c>
      <c r="C12" s="43">
        <v>4.3542858497226743E-2</v>
      </c>
      <c r="D12" s="43">
        <v>5.4120541205412043E-2</v>
      </c>
      <c r="E12" s="43">
        <v>2.7914271894526319E-2</v>
      </c>
      <c r="F12" s="43">
        <v>5.6114818542108022E-2</v>
      </c>
      <c r="G12" s="69"/>
      <c r="H12" s="43">
        <v>1.8057779976116763E-2</v>
      </c>
      <c r="I12" s="43">
        <v>5.9656218402426686E-2</v>
      </c>
      <c r="J12" s="43">
        <v>1.8018312075551942E-3</v>
      </c>
      <c r="K12" s="43">
        <v>1.0748719248372812E-2</v>
      </c>
      <c r="L12" s="69"/>
      <c r="M12" s="43">
        <v>0</v>
      </c>
      <c r="N12" s="43">
        <v>3.9E-2</v>
      </c>
      <c r="O12" s="43">
        <v>0</v>
      </c>
      <c r="P12" s="43">
        <v>0</v>
      </c>
      <c r="Q12" s="69"/>
      <c r="R12" s="43">
        <v>3.7176441712987521E-2</v>
      </c>
      <c r="S12" s="43">
        <v>4.0339702760084924E-2</v>
      </c>
      <c r="T12" s="43">
        <v>5.8072853572744984E-2</v>
      </c>
      <c r="U12" s="43">
        <v>5.3617902159307229E-2</v>
      </c>
      <c r="V12" s="69"/>
      <c r="W12" s="43">
        <v>0.34338637138795325</v>
      </c>
      <c r="X12" s="43">
        <v>1.2999999999999999E-2</v>
      </c>
      <c r="Y12" s="43">
        <v>0</v>
      </c>
      <c r="Z12" s="43">
        <v>1.9230769230769232E-2</v>
      </c>
      <c r="AA12" s="69"/>
      <c r="AB12" s="43">
        <v>1.3159917542583197E-2</v>
      </c>
      <c r="AC12" s="43">
        <v>7.874015748031496E-3</v>
      </c>
      <c r="AD12" s="43">
        <v>6.1938475288860727E-3</v>
      </c>
      <c r="AE12" s="73">
        <v>6.5939870782280197E-2</v>
      </c>
    </row>
    <row r="13" spans="2:31" x14ac:dyDescent="0.35">
      <c r="B13" s="39" t="s">
        <v>29</v>
      </c>
      <c r="C13" s="43">
        <v>5.4232510360301162E-2</v>
      </c>
      <c r="D13" s="43">
        <v>5.7810578105781045E-2</v>
      </c>
      <c r="E13" s="43">
        <v>5.225606283135991E-2</v>
      </c>
      <c r="F13" s="43">
        <v>9.5396378799524673E-2</v>
      </c>
      <c r="G13" s="69"/>
      <c r="H13" s="43">
        <v>8.4786311416390932E-3</v>
      </c>
      <c r="I13" s="43">
        <v>4.0444893832153689E-2</v>
      </c>
      <c r="J13" s="43">
        <v>5.3519738838273103E-3</v>
      </c>
      <c r="K13" s="43">
        <v>1.4853652624309767E-3</v>
      </c>
      <c r="L13" s="69"/>
      <c r="M13" s="43">
        <v>0</v>
      </c>
      <c r="N13" s="43">
        <v>2E-3</v>
      </c>
      <c r="O13" s="43">
        <v>2.2552531183239133E-2</v>
      </c>
      <c r="P13" s="43">
        <v>0</v>
      </c>
      <c r="Q13" s="69"/>
      <c r="R13" s="43">
        <v>6.1679587772313728E-2</v>
      </c>
      <c r="S13" s="43">
        <v>1.6985138004246284E-2</v>
      </c>
      <c r="T13" s="43">
        <v>3.7571024524609579E-2</v>
      </c>
      <c r="U13" s="43">
        <v>5.1857428473656507E-2</v>
      </c>
      <c r="V13" s="69"/>
      <c r="W13" s="43">
        <v>3.0757629209337861E-2</v>
      </c>
      <c r="X13" s="43">
        <v>0.114</v>
      </c>
      <c r="Y13" s="43">
        <v>6.3685126339684955E-2</v>
      </c>
      <c r="Z13" s="43">
        <v>0</v>
      </c>
      <c r="AA13" s="69"/>
      <c r="AB13" s="43">
        <v>1.4100620711574008E-3</v>
      </c>
      <c r="AC13" s="43">
        <v>6.2992125984251968E-3</v>
      </c>
      <c r="AD13" s="43">
        <v>2.1423588589598117E-2</v>
      </c>
      <c r="AE13" s="73">
        <v>3.4675035156835647E-3</v>
      </c>
    </row>
    <row r="14" spans="2:31" x14ac:dyDescent="0.35">
      <c r="B14" s="39" t="s">
        <v>64</v>
      </c>
      <c r="C14" s="43">
        <v>0.11096105188380306</v>
      </c>
      <c r="D14" s="43">
        <v>0.22017220172201715</v>
      </c>
      <c r="E14" s="43">
        <v>0.23627473380725039</v>
      </c>
      <c r="F14" s="43">
        <v>0.17634375376451025</v>
      </c>
      <c r="G14" s="69"/>
      <c r="H14" s="43">
        <v>0.14792194898428271</v>
      </c>
      <c r="I14" s="43">
        <v>0.10616784630940343</v>
      </c>
      <c r="J14" s="43">
        <v>0.13506935219638216</v>
      </c>
      <c r="K14" s="43">
        <v>0.20276837395988773</v>
      </c>
      <c r="L14" s="69"/>
      <c r="M14" s="43">
        <v>4.1377036843086142E-2</v>
      </c>
      <c r="N14" s="43">
        <v>0.151</v>
      </c>
      <c r="O14" s="43">
        <v>0.41062986707053978</v>
      </c>
      <c r="P14" s="43">
        <v>0.29915209290820011</v>
      </c>
      <c r="Q14" s="69"/>
      <c r="R14" s="43">
        <v>0.34019308702789042</v>
      </c>
      <c r="S14" s="43">
        <v>0.15392781316348192</v>
      </c>
      <c r="T14" s="43">
        <v>9.568075945063724E-2</v>
      </c>
      <c r="U14" s="43">
        <v>0.27391282043725745</v>
      </c>
      <c r="V14" s="69"/>
      <c r="W14" s="43">
        <v>6.7689888316655622E-2</v>
      </c>
      <c r="X14" s="43">
        <v>0.39900000000000002</v>
      </c>
      <c r="Y14" s="43">
        <v>0</v>
      </c>
      <c r="Z14" s="43">
        <v>0.42487980769230776</v>
      </c>
      <c r="AA14" s="69"/>
      <c r="AB14" s="43">
        <v>8.0854211090074679E-2</v>
      </c>
      <c r="AC14" s="43">
        <v>0.13070866141732285</v>
      </c>
      <c r="AD14" s="43">
        <v>0.1607585089584625</v>
      </c>
      <c r="AE14" s="73">
        <v>0.10115273252708806</v>
      </c>
    </row>
    <row r="15" spans="2:31" s="119" customFormat="1" x14ac:dyDescent="0.35">
      <c r="B15" s="120"/>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row>
    <row r="16" spans="2:31" x14ac:dyDescent="0.35">
      <c r="B16" s="82"/>
      <c r="C16" s="82"/>
      <c r="D16" s="82"/>
      <c r="E16" s="82"/>
      <c r="F16" s="82"/>
      <c r="G16" s="82"/>
      <c r="H16" s="82"/>
      <c r="I16" s="82"/>
      <c r="J16" s="82"/>
      <c r="K16" s="82"/>
      <c r="L16" s="82"/>
      <c r="M16" s="82"/>
      <c r="N16" s="82"/>
    </row>
    <row r="17" spans="2:18" x14ac:dyDescent="0.35">
      <c r="B17" s="82"/>
      <c r="C17" s="82"/>
      <c r="D17" s="82"/>
      <c r="E17" s="82"/>
      <c r="F17" s="82"/>
      <c r="G17" s="82"/>
      <c r="H17" s="82"/>
      <c r="I17" s="82"/>
      <c r="J17" s="82"/>
      <c r="K17" s="82"/>
      <c r="L17" s="82"/>
      <c r="M17" s="82"/>
      <c r="N17" s="82"/>
    </row>
    <row r="18" spans="2:18" x14ac:dyDescent="0.35">
      <c r="B18" s="50"/>
      <c r="C18" s="82"/>
      <c r="D18" s="82"/>
      <c r="E18" s="82"/>
      <c r="F18" s="82"/>
      <c r="G18" s="82"/>
      <c r="H18" s="82"/>
      <c r="I18" s="82"/>
      <c r="J18" s="82"/>
      <c r="K18" s="82"/>
      <c r="L18" s="82"/>
      <c r="M18" s="82"/>
      <c r="N18" s="82"/>
      <c r="O18" s="82"/>
      <c r="P18" s="82"/>
      <c r="Q18" s="82"/>
      <c r="R18" s="82"/>
    </row>
    <row r="52" spans="2:2" x14ac:dyDescent="0.35">
      <c r="B52" s="31" t="s">
        <v>227</v>
      </c>
    </row>
    <row r="70" spans="2:2" x14ac:dyDescent="0.35">
      <c r="B70" s="31" t="s">
        <v>227</v>
      </c>
    </row>
  </sheetData>
  <mergeCells count="3">
    <mergeCell ref="C5:F5"/>
    <mergeCell ref="W5:Z5"/>
    <mergeCell ref="AB5:A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A8DB-0A9E-485D-A52D-1081BCA77495}">
  <sheetPr>
    <tabColor theme="3"/>
  </sheetPr>
  <dimension ref="A1:I36"/>
  <sheetViews>
    <sheetView showGridLines="0" zoomScale="70" zoomScaleNormal="70" workbookViewId="0">
      <selection activeCell="H27" sqref="H27"/>
    </sheetView>
  </sheetViews>
  <sheetFormatPr defaultColWidth="8.5546875" defaultRowHeight="15" x14ac:dyDescent="0.35"/>
  <cols>
    <col min="1" max="1" width="3.5546875" style="35" customWidth="1"/>
    <col min="2" max="2" width="18.5546875" style="31" customWidth="1"/>
    <col min="3" max="3" width="38.5546875" style="31" customWidth="1"/>
    <col min="4" max="16384" width="8.5546875" style="31"/>
  </cols>
  <sheetData>
    <row r="1" spans="1:9" s="32" customFormat="1" ht="35.1" customHeight="1" x14ac:dyDescent="0.25">
      <c r="A1" s="34"/>
      <c r="B1" s="32" t="s">
        <v>96</v>
      </c>
      <c r="C1" s="32" t="s">
        <v>316</v>
      </c>
    </row>
    <row r="2" spans="1:9" x14ac:dyDescent="0.35">
      <c r="D2" s="85"/>
      <c r="E2" s="85"/>
      <c r="F2" s="85"/>
      <c r="G2" s="85"/>
      <c r="H2" s="85"/>
      <c r="I2" s="85"/>
    </row>
    <row r="3" spans="1:9" x14ac:dyDescent="0.35">
      <c r="D3" s="85"/>
      <c r="E3" s="85"/>
      <c r="F3" s="85"/>
      <c r="G3" s="85"/>
      <c r="H3" s="85"/>
      <c r="I3" s="85"/>
    </row>
    <row r="4" spans="1:9" x14ac:dyDescent="0.35">
      <c r="B4" s="127" t="s">
        <v>43</v>
      </c>
      <c r="D4" s="85"/>
      <c r="E4" s="85"/>
      <c r="F4" s="85"/>
      <c r="G4" s="85"/>
    </row>
    <row r="5" spans="1:9" x14ac:dyDescent="0.35">
      <c r="B5" s="36" t="s">
        <v>49</v>
      </c>
      <c r="C5" s="128" t="s">
        <v>62</v>
      </c>
      <c r="D5" s="85"/>
      <c r="E5" s="85"/>
      <c r="F5" s="85"/>
      <c r="G5" s="85"/>
    </row>
    <row r="6" spans="1:9" x14ac:dyDescent="0.35">
      <c r="B6" s="129" t="s">
        <v>21</v>
      </c>
      <c r="C6" s="19">
        <v>12</v>
      </c>
      <c r="D6" s="85"/>
      <c r="E6" s="85"/>
      <c r="F6" s="85"/>
      <c r="G6" s="85"/>
      <c r="H6" s="85"/>
      <c r="I6" s="85"/>
    </row>
    <row r="7" spans="1:9" x14ac:dyDescent="0.35">
      <c r="B7" s="129" t="s">
        <v>152</v>
      </c>
      <c r="C7" s="19">
        <v>1</v>
      </c>
      <c r="D7" s="85"/>
      <c r="E7" s="85"/>
      <c r="F7" s="85"/>
      <c r="G7" s="85"/>
      <c r="H7" s="85"/>
      <c r="I7" s="85"/>
    </row>
    <row r="8" spans="1:9" x14ac:dyDescent="0.35">
      <c r="B8" s="130" t="s">
        <v>53</v>
      </c>
      <c r="C8" s="19">
        <v>0</v>
      </c>
    </row>
    <row r="9" spans="1:9" x14ac:dyDescent="0.35">
      <c r="B9" s="19" t="s">
        <v>303</v>
      </c>
      <c r="C9" s="19">
        <v>1</v>
      </c>
    </row>
    <row r="10" spans="1:9" x14ac:dyDescent="0.35">
      <c r="B10" s="130" t="s">
        <v>55</v>
      </c>
      <c r="C10" s="19">
        <v>1</v>
      </c>
    </row>
    <row r="11" spans="1:9" x14ac:dyDescent="0.35">
      <c r="B11" s="129" t="s">
        <v>45</v>
      </c>
      <c r="C11" s="19">
        <v>1</v>
      </c>
    </row>
    <row r="12" spans="1:9" x14ac:dyDescent="0.35">
      <c r="B12" s="129" t="s">
        <v>56</v>
      </c>
      <c r="C12" s="19">
        <v>2</v>
      </c>
    </row>
    <row r="13" spans="1:9" x14ac:dyDescent="0.35">
      <c r="B13" s="130" t="s">
        <v>57</v>
      </c>
      <c r="C13" s="19">
        <v>5</v>
      </c>
    </row>
    <row r="14" spans="1:9" x14ac:dyDescent="0.35">
      <c r="B14" s="129" t="s">
        <v>15</v>
      </c>
      <c r="C14" s="19">
        <v>10</v>
      </c>
    </row>
    <row r="15" spans="1:9" x14ac:dyDescent="0.35">
      <c r="B15" s="130" t="s">
        <v>46</v>
      </c>
      <c r="C15" s="19">
        <v>5</v>
      </c>
    </row>
    <row r="16" spans="1:9" x14ac:dyDescent="0.35">
      <c r="B16" s="19" t="s">
        <v>304</v>
      </c>
      <c r="C16" s="19">
        <v>1</v>
      </c>
    </row>
    <row r="17" spans="2:3" x14ac:dyDescent="0.35">
      <c r="B17" s="130" t="s">
        <v>18</v>
      </c>
      <c r="C17" s="19">
        <v>0</v>
      </c>
    </row>
    <row r="18" spans="2:3" x14ac:dyDescent="0.35">
      <c r="B18" s="130" t="s">
        <v>58</v>
      </c>
      <c r="C18" s="19">
        <v>2</v>
      </c>
    </row>
    <row r="19" spans="2:3" x14ac:dyDescent="0.35">
      <c r="B19" s="130" t="s">
        <v>23</v>
      </c>
      <c r="C19" s="19">
        <v>3</v>
      </c>
    </row>
    <row r="20" spans="2:3" x14ac:dyDescent="0.35">
      <c r="B20" s="130" t="s">
        <v>59</v>
      </c>
      <c r="C20" s="19">
        <v>1</v>
      </c>
    </row>
    <row r="21" spans="2:3" x14ac:dyDescent="0.35">
      <c r="B21" s="19" t="s">
        <v>305</v>
      </c>
      <c r="C21" s="19">
        <v>2</v>
      </c>
    </row>
    <row r="22" spans="2:3" x14ac:dyDescent="0.35">
      <c r="B22" s="130" t="s">
        <v>19</v>
      </c>
      <c r="C22" s="19">
        <v>2</v>
      </c>
    </row>
    <row r="23" spans="2:3" x14ac:dyDescent="0.35">
      <c r="B23" s="130" t="s">
        <v>16</v>
      </c>
      <c r="C23" s="19">
        <v>12</v>
      </c>
    </row>
    <row r="24" spans="2:3" x14ac:dyDescent="0.35">
      <c r="B24" s="129" t="s">
        <v>25</v>
      </c>
      <c r="C24" s="19">
        <v>2</v>
      </c>
    </row>
    <row r="25" spans="2:3" x14ac:dyDescent="0.35">
      <c r="B25" s="130" t="s">
        <v>22</v>
      </c>
      <c r="C25" s="19">
        <v>1</v>
      </c>
    </row>
    <row r="26" spans="2:3" x14ac:dyDescent="0.35">
      <c r="B26" s="130" t="s">
        <v>60</v>
      </c>
      <c r="C26" s="19">
        <v>0</v>
      </c>
    </row>
    <row r="27" spans="2:3" x14ac:dyDescent="0.35">
      <c r="B27" s="130" t="s">
        <v>47</v>
      </c>
      <c r="C27" s="19">
        <v>6</v>
      </c>
    </row>
    <row r="28" spans="2:3" x14ac:dyDescent="0.35">
      <c r="B28" s="130" t="s">
        <v>17</v>
      </c>
      <c r="C28" s="19">
        <v>0</v>
      </c>
    </row>
    <row r="29" spans="2:3" x14ac:dyDescent="0.35">
      <c r="B29" s="129" t="s">
        <v>24</v>
      </c>
      <c r="C29" s="19">
        <v>4</v>
      </c>
    </row>
    <row r="30" spans="2:3" x14ac:dyDescent="0.35">
      <c r="B30" s="130" t="s">
        <v>61</v>
      </c>
      <c r="C30" s="19">
        <v>1</v>
      </c>
    </row>
    <row r="31" spans="2:3" x14ac:dyDescent="0.35">
      <c r="B31" s="130" t="s">
        <v>20</v>
      </c>
      <c r="C31" s="19">
        <v>23</v>
      </c>
    </row>
    <row r="32" spans="2:3" x14ac:dyDescent="0.35">
      <c r="B32" s="130" t="s">
        <v>44</v>
      </c>
      <c r="C32" s="19">
        <v>31</v>
      </c>
    </row>
    <row r="33" spans="2:3" x14ac:dyDescent="0.35">
      <c r="B33" s="130" t="s">
        <v>48</v>
      </c>
      <c r="C33" s="19">
        <v>1</v>
      </c>
    </row>
    <row r="34" spans="2:3" x14ac:dyDescent="0.35">
      <c r="B34" s="130" t="s">
        <v>29</v>
      </c>
      <c r="C34" s="19">
        <v>0</v>
      </c>
    </row>
    <row r="35" spans="2:3" x14ac:dyDescent="0.35">
      <c r="B35" s="18"/>
      <c r="C35" s="26">
        <v>130</v>
      </c>
    </row>
    <row r="36" spans="2:3" x14ac:dyDescent="0.35">
      <c r="B36" s="31" t="s">
        <v>227</v>
      </c>
    </row>
  </sheetData>
  <conditionalFormatting sqref="B6:B34">
    <cfRule type="duplicateValues" dxfId="6" priority="1"/>
  </conditionalFormatting>
  <hyperlinks>
    <hyperlink ref="B1" location="TableofContents!A1" display="TableofContents!A1" xr:uid="{7AC00F0D-5961-4C8A-B83F-751B90E1ECF9}"/>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1DE77-24DA-46B7-9C26-63E6DFF66FEA}">
  <sheetPr>
    <tabColor rgb="FF582C83"/>
  </sheetPr>
  <dimension ref="A1:J35"/>
  <sheetViews>
    <sheetView showGridLines="0" zoomScale="70" zoomScaleNormal="70" workbookViewId="0">
      <selection activeCell="C1" sqref="C1"/>
    </sheetView>
  </sheetViews>
  <sheetFormatPr defaultColWidth="8.5546875" defaultRowHeight="13.2" x14ac:dyDescent="0.25"/>
  <cols>
    <col min="1" max="1" width="3.5546875" style="25" customWidth="1"/>
    <col min="2" max="2" width="31.109375" style="19" customWidth="1"/>
    <col min="3" max="3" width="14.88671875" style="19" customWidth="1"/>
    <col min="4" max="4" width="15.33203125" style="19" customWidth="1"/>
    <col min="5" max="5" width="15.88671875" style="19" customWidth="1"/>
    <col min="6" max="6" width="14.6640625" style="19" customWidth="1"/>
    <col min="7" max="7" width="18.6640625" style="19" customWidth="1"/>
    <col min="8" max="8" width="20.5546875" style="19" customWidth="1"/>
    <col min="9" max="9" width="18.5546875" style="19" customWidth="1"/>
    <col min="10" max="10" width="8.5546875" style="19" customWidth="1"/>
    <col min="11" max="11" width="17.44140625" style="19" customWidth="1"/>
    <col min="12" max="12" width="8.109375" style="19" customWidth="1"/>
    <col min="13" max="13" width="26.88671875" style="19" customWidth="1"/>
    <col min="14" max="14" width="15.5546875" style="19" customWidth="1"/>
    <col min="15" max="15" width="9.5546875" style="19" bestFit="1" customWidth="1"/>
    <col min="16" max="16" width="17" style="19" customWidth="1"/>
    <col min="17" max="17" width="14.5546875" style="19" bestFit="1" customWidth="1"/>
    <col min="18" max="18" width="9.109375" style="19" bestFit="1" customWidth="1"/>
    <col min="19" max="19" width="17.109375" style="19" bestFit="1" customWidth="1"/>
    <col min="20" max="20" width="17.44140625" style="19" bestFit="1" customWidth="1"/>
    <col min="21" max="21" width="15.5546875" style="19" bestFit="1" customWidth="1"/>
    <col min="22" max="22" width="9.5546875" style="19" bestFit="1" customWidth="1"/>
    <col min="23" max="23" width="18.44140625" style="19" bestFit="1" customWidth="1"/>
    <col min="24" max="24" width="49.5546875" style="19" bestFit="1" customWidth="1"/>
    <col min="25" max="25" width="14.5546875" style="19" bestFit="1" customWidth="1"/>
    <col min="26" max="26" width="9.109375" style="19" bestFit="1" customWidth="1"/>
    <col min="27" max="27" width="17.109375" style="19" bestFit="1" customWidth="1"/>
    <col min="28" max="28" width="17.44140625" style="19" bestFit="1" customWidth="1"/>
    <col min="29" max="29" width="8.109375" style="19" bestFit="1" customWidth="1"/>
    <col min="30" max="30" width="11.44140625" style="19" bestFit="1" customWidth="1"/>
    <col min="31" max="31" width="21.44140625" style="19" bestFit="1" customWidth="1"/>
    <col min="32" max="32" width="20.88671875" style="19" bestFit="1" customWidth="1"/>
    <col min="33" max="33" width="49.5546875" style="19" bestFit="1" customWidth="1"/>
    <col min="34" max="34" width="14.5546875" style="19" bestFit="1" customWidth="1"/>
    <col min="35" max="35" width="9.109375" style="19" bestFit="1" customWidth="1"/>
    <col min="36" max="36" width="17.109375" style="19" bestFit="1" customWidth="1"/>
    <col min="37" max="37" width="17.44140625" style="19" bestFit="1" customWidth="1"/>
    <col min="38" max="38" width="8.109375" style="19" bestFit="1" customWidth="1"/>
    <col min="39" max="16384" width="8.5546875" style="19"/>
  </cols>
  <sheetData>
    <row r="1" spans="1:10" s="20" customFormat="1" ht="35.1" customHeight="1" x14ac:dyDescent="0.25">
      <c r="A1" s="24"/>
      <c r="B1" s="20" t="str">
        <f ca="1">MID(CELL("filename",A1),FIND("]",CELL("filename",A1))+ 1,255)</f>
        <v>Additional Figure (10)</v>
      </c>
      <c r="C1" s="20" t="s">
        <v>337</v>
      </c>
    </row>
    <row r="4" spans="1:10" x14ac:dyDescent="0.25">
      <c r="B4" s="17"/>
    </row>
    <row r="5" spans="1:10" x14ac:dyDescent="0.25">
      <c r="A5" s="19"/>
      <c r="B5" s="22"/>
      <c r="C5" s="84" t="s">
        <v>50</v>
      </c>
      <c r="D5" s="84" t="s">
        <v>51</v>
      </c>
      <c r="E5" s="84" t="s">
        <v>54</v>
      </c>
      <c r="F5" s="84" t="s">
        <v>63</v>
      </c>
      <c r="G5" s="84" t="s">
        <v>52</v>
      </c>
    </row>
    <row r="6" spans="1:10" x14ac:dyDescent="0.25">
      <c r="A6" s="19"/>
      <c r="B6" s="121">
        <v>2016</v>
      </c>
      <c r="C6" s="27">
        <v>9.7550343443086773E-2</v>
      </c>
      <c r="D6" s="27">
        <v>0.83874356826930085</v>
      </c>
      <c r="E6" s="27">
        <v>6.2710209491382202E-2</v>
      </c>
      <c r="F6" s="27">
        <v>9.9587879623003607E-4</v>
      </c>
      <c r="G6" s="27">
        <v>0</v>
      </c>
    </row>
    <row r="7" spans="1:10" x14ac:dyDescent="0.25">
      <c r="A7" s="19"/>
      <c r="B7" s="121">
        <v>2017</v>
      </c>
      <c r="C7" s="27">
        <v>0.11261872455902307</v>
      </c>
      <c r="D7" s="27">
        <v>0.81682496607869737</v>
      </c>
      <c r="E7" s="27">
        <v>6.6485753052917235E-2</v>
      </c>
      <c r="F7" s="27">
        <v>2.7137042062415199E-3</v>
      </c>
      <c r="G7" s="27">
        <v>1.3568521031207599E-3</v>
      </c>
    </row>
    <row r="8" spans="1:10" x14ac:dyDescent="0.25">
      <c r="A8" s="19"/>
      <c r="B8" s="121">
        <v>2018</v>
      </c>
      <c r="C8" s="27">
        <v>0.11658145732837105</v>
      </c>
      <c r="D8" s="27">
        <v>0.75424658728912031</v>
      </c>
      <c r="E8" s="27">
        <v>0.12101381400916375</v>
      </c>
      <c r="F8" s="27">
        <v>7.4503759097459764E-4</v>
      </c>
      <c r="G8" s="27">
        <v>7.4131037823702006E-3</v>
      </c>
    </row>
    <row r="9" spans="1:10" x14ac:dyDescent="0.25">
      <c r="A9" s="19"/>
      <c r="B9" s="121">
        <v>2019</v>
      </c>
      <c r="C9" s="27">
        <v>0.13008130081300814</v>
      </c>
      <c r="D9" s="27">
        <v>0.80894308943089432</v>
      </c>
      <c r="E9" s="27">
        <v>5.8265582655826556E-2</v>
      </c>
      <c r="F9" s="27">
        <v>2.7100271002710027E-3</v>
      </c>
      <c r="G9" s="27">
        <v>0</v>
      </c>
    </row>
    <row r="10" spans="1:10" x14ac:dyDescent="0.25">
      <c r="A10" s="19"/>
      <c r="B10" s="121">
        <v>2020</v>
      </c>
      <c r="C10" s="27">
        <v>0.16270960441736751</v>
      </c>
      <c r="D10" s="27">
        <v>0.76619912786192779</v>
      </c>
      <c r="E10" s="27">
        <v>7.1091267720704801E-2</v>
      </c>
      <c r="F10" s="27">
        <v>0</v>
      </c>
      <c r="G10" s="27">
        <v>0</v>
      </c>
    </row>
    <row r="11" spans="1:10" x14ac:dyDescent="0.25">
      <c r="A11" s="19"/>
      <c r="B11" s="121">
        <v>2021</v>
      </c>
      <c r="C11" s="27">
        <v>0.11478251586447541</v>
      </c>
      <c r="D11" s="27">
        <v>0.81924457033411657</v>
      </c>
      <c r="E11" s="27">
        <v>6.54376737308454E-2</v>
      </c>
      <c r="F11" s="27">
        <v>5.352400705626938E-4</v>
      </c>
      <c r="G11" s="27">
        <v>0</v>
      </c>
    </row>
    <row r="12" spans="1:10" x14ac:dyDescent="0.25">
      <c r="A12" s="19"/>
      <c r="B12" s="26"/>
      <c r="C12" s="26"/>
      <c r="D12" s="26"/>
      <c r="E12" s="26"/>
      <c r="F12" s="26"/>
      <c r="G12" s="26"/>
    </row>
    <row r="13" spans="1:10" x14ac:dyDescent="0.25">
      <c r="B13" s="16"/>
      <c r="C13" s="16"/>
      <c r="D13" s="16"/>
      <c r="E13" s="16"/>
      <c r="F13" s="16"/>
      <c r="G13" s="16"/>
    </row>
    <row r="14" spans="1:10" x14ac:dyDescent="0.25">
      <c r="J14" s="16"/>
    </row>
    <row r="15" spans="1:10" x14ac:dyDescent="0.25">
      <c r="J15" s="16"/>
    </row>
    <row r="16" spans="1:10" x14ac:dyDescent="0.25">
      <c r="J16" s="16"/>
    </row>
    <row r="17" spans="9:10" x14ac:dyDescent="0.25">
      <c r="J17" s="16"/>
    </row>
    <row r="18" spans="9:10" x14ac:dyDescent="0.25">
      <c r="I18" s="16"/>
      <c r="J18" s="16"/>
    </row>
    <row r="19" spans="9:10" x14ac:dyDescent="0.25">
      <c r="I19" s="16"/>
    </row>
    <row r="20" spans="9:10" x14ac:dyDescent="0.25">
      <c r="I20" s="16"/>
    </row>
    <row r="35" spans="2:2" x14ac:dyDescent="0.25">
      <c r="B35" s="19" t="s">
        <v>227</v>
      </c>
    </row>
  </sheetData>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134-EA48-4F7B-B60C-42F742FC84AF}">
  <sheetPr>
    <tabColor rgb="FF582C83"/>
    <pageSetUpPr fitToPage="1"/>
  </sheetPr>
  <dimension ref="B1:X40"/>
  <sheetViews>
    <sheetView showGridLines="0" zoomScale="70" zoomScaleNormal="70" workbookViewId="0">
      <selection activeCell="B1" sqref="B1:C1"/>
    </sheetView>
  </sheetViews>
  <sheetFormatPr defaultColWidth="9.109375" defaultRowHeight="15" x14ac:dyDescent="0.35"/>
  <cols>
    <col min="1" max="1" width="9.109375" style="31"/>
    <col min="2" max="2" width="39.33203125" style="31" customWidth="1"/>
    <col min="3" max="3" width="11.33203125" style="31" customWidth="1"/>
    <col min="4" max="5" width="9.88671875" style="31" customWidth="1"/>
    <col min="6" max="6" width="12.5546875" style="31" customWidth="1"/>
    <col min="7" max="9" width="9.88671875" style="31" customWidth="1"/>
    <col min="10" max="10" width="9.109375" style="31" customWidth="1"/>
    <col min="11" max="11" width="10.44140625" style="31" bestFit="1" customWidth="1"/>
    <col min="12" max="20" width="9.109375" style="31"/>
    <col min="21" max="21" width="9.5546875" style="31" bestFit="1" customWidth="1"/>
    <col min="22" max="16384" width="9.109375" style="31"/>
  </cols>
  <sheetData>
    <row r="1" spans="2:24" s="32" customFormat="1" ht="35.1" customHeight="1" x14ac:dyDescent="0.25">
      <c r="B1" s="32" t="str">
        <f ca="1">MID(CELL("filename",A1),FIND("]",CELL("filename",A1))+ 1,255)</f>
        <v>Additional Figure (11)</v>
      </c>
      <c r="C1" s="32" t="s">
        <v>207</v>
      </c>
    </row>
    <row r="2" spans="2:24" x14ac:dyDescent="0.35">
      <c r="C2" s="73"/>
      <c r="D2" s="73"/>
    </row>
    <row r="3" spans="2:24" x14ac:dyDescent="0.35">
      <c r="C3" s="73"/>
      <c r="D3" s="73"/>
    </row>
    <row r="4" spans="2:24" x14ac:dyDescent="0.35">
      <c r="B4" s="94"/>
      <c r="C4" s="73"/>
      <c r="D4" s="73"/>
      <c r="E4" s="73"/>
      <c r="F4" s="73"/>
      <c r="G4" s="73"/>
      <c r="H4" s="73"/>
      <c r="I4" s="73"/>
      <c r="J4" s="73"/>
      <c r="K4" s="73"/>
      <c r="L4" s="73"/>
      <c r="M4" s="73"/>
      <c r="N4" s="73"/>
      <c r="O4" s="73"/>
      <c r="P4" s="73"/>
      <c r="Q4" s="73"/>
      <c r="R4" s="73"/>
      <c r="S4" s="73"/>
      <c r="T4" s="73"/>
      <c r="U4" s="73"/>
      <c r="V4" s="73"/>
    </row>
    <row r="5" spans="2:24" x14ac:dyDescent="0.35">
      <c r="B5" s="88"/>
      <c r="C5" s="88">
        <v>2000</v>
      </c>
      <c r="D5" s="88">
        <v>2001</v>
      </c>
      <c r="E5" s="88">
        <v>2002</v>
      </c>
      <c r="F5" s="88">
        <v>2003</v>
      </c>
      <c r="G5" s="88">
        <v>2004</v>
      </c>
      <c r="H5" s="88">
        <v>2005</v>
      </c>
      <c r="I5" s="88">
        <v>2006</v>
      </c>
      <c r="J5" s="88">
        <v>2007</v>
      </c>
      <c r="K5" s="88">
        <v>2008</v>
      </c>
      <c r="L5" s="88">
        <v>2009</v>
      </c>
      <c r="M5" s="88">
        <v>2010</v>
      </c>
      <c r="N5" s="88">
        <v>2011</v>
      </c>
      <c r="O5" s="88">
        <v>2012</v>
      </c>
      <c r="P5" s="88">
        <v>2013</v>
      </c>
      <c r="Q5" s="88">
        <v>2014</v>
      </c>
      <c r="R5" s="88">
        <v>2015</v>
      </c>
      <c r="S5" s="88">
        <v>2016</v>
      </c>
      <c r="T5" s="88">
        <v>2017</v>
      </c>
      <c r="U5" s="88">
        <v>2018</v>
      </c>
      <c r="V5" s="88">
        <v>2019</v>
      </c>
      <c r="W5" s="88">
        <v>2020</v>
      </c>
      <c r="X5" s="88">
        <v>2021</v>
      </c>
    </row>
    <row r="6" spans="2:24" x14ac:dyDescent="0.35">
      <c r="B6" s="31" t="s">
        <v>165</v>
      </c>
      <c r="C6" s="58">
        <v>0.98003066275229234</v>
      </c>
      <c r="D6" s="58">
        <v>0.97963227346476456</v>
      </c>
      <c r="E6" s="58">
        <v>0.99349079075400459</v>
      </c>
      <c r="F6" s="58">
        <v>0.99398451445083036</v>
      </c>
      <c r="G6" s="58">
        <v>0.97304707112247379</v>
      </c>
      <c r="H6" s="58">
        <v>0.97154099643567771</v>
      </c>
      <c r="I6" s="58">
        <v>0.95928676092077758</v>
      </c>
      <c r="J6" s="58">
        <v>0.95713240290764523</v>
      </c>
      <c r="K6" s="58">
        <v>0.97923090288323311</v>
      </c>
      <c r="L6" s="58">
        <v>0.97573429278125123</v>
      </c>
      <c r="M6" s="58">
        <v>0.99188639763348052</v>
      </c>
      <c r="N6" s="58">
        <v>0.90768289079724884</v>
      </c>
      <c r="O6" s="58">
        <v>0.92739737065392613</v>
      </c>
      <c r="P6" s="58">
        <v>0.97068289089057036</v>
      </c>
      <c r="Q6" s="58">
        <v>0.91404531673314415</v>
      </c>
      <c r="R6" s="58">
        <v>0.86547539382592198</v>
      </c>
      <c r="S6" s="58">
        <v>0.94076895603883726</v>
      </c>
      <c r="T6" s="58">
        <v>0.9773884148597145</v>
      </c>
      <c r="U6" s="58">
        <v>0.91193498903629644</v>
      </c>
      <c r="V6" s="58">
        <v>0.92918161766930396</v>
      </c>
      <c r="W6" s="58">
        <v>0.91483496287557831</v>
      </c>
      <c r="X6" s="58">
        <v>0.91889451373341613</v>
      </c>
    </row>
    <row r="7" spans="2:24" x14ac:dyDescent="0.35">
      <c r="B7" s="31" t="s">
        <v>167</v>
      </c>
      <c r="C7" s="58">
        <v>1.9969337247707736E-2</v>
      </c>
      <c r="D7" s="58">
        <v>2.0367726535235459E-2</v>
      </c>
      <c r="E7" s="58">
        <v>6.5092092459953631E-3</v>
      </c>
      <c r="F7" s="58">
        <v>6.0154855491696057E-3</v>
      </c>
      <c r="G7" s="58">
        <v>2.6952928877526122E-2</v>
      </c>
      <c r="H7" s="58">
        <v>2.8459003564322276E-2</v>
      </c>
      <c r="I7" s="58">
        <v>3.763621858966857E-2</v>
      </c>
      <c r="J7" s="58">
        <v>4.0564993466591925E-2</v>
      </c>
      <c r="K7" s="58">
        <v>2.0754999261739595E-2</v>
      </c>
      <c r="L7" s="58">
        <v>2.4045290021034286E-2</v>
      </c>
      <c r="M7" s="58">
        <v>7.8043417071342177E-3</v>
      </c>
      <c r="N7" s="58">
        <v>2.9148062607500455E-2</v>
      </c>
      <c r="O7" s="58">
        <v>4.9607382882793288E-2</v>
      </c>
      <c r="P7" s="58">
        <v>1.7136566753694585E-2</v>
      </c>
      <c r="Q7" s="58">
        <v>6.429295747576419E-2</v>
      </c>
      <c r="R7" s="58">
        <v>6.7312771097891355E-2</v>
      </c>
      <c r="S7" s="58">
        <v>2.5013390727089628E-2</v>
      </c>
      <c r="T7" s="58">
        <v>1.0334507331214724E-2</v>
      </c>
      <c r="U7" s="58">
        <v>8.6486656208974722E-2</v>
      </c>
      <c r="V7" s="58">
        <v>6.7616226546861585E-2</v>
      </c>
      <c r="W7" s="58">
        <v>8.5165037124421736E-2</v>
      </c>
      <c r="X7" s="58">
        <v>8.1105486266583968E-2</v>
      </c>
    </row>
    <row r="8" spans="2:24" x14ac:dyDescent="0.35">
      <c r="B8" s="31" t="s">
        <v>166</v>
      </c>
      <c r="C8" s="58">
        <v>0</v>
      </c>
      <c r="D8" s="58">
        <v>0</v>
      </c>
      <c r="E8" s="58">
        <v>0</v>
      </c>
      <c r="F8" s="58">
        <v>0</v>
      </c>
      <c r="G8" s="58">
        <v>0</v>
      </c>
      <c r="H8" s="58">
        <v>0</v>
      </c>
      <c r="I8" s="58">
        <v>3.0770204895537306E-3</v>
      </c>
      <c r="J8" s="58">
        <v>2.302603625762845E-3</v>
      </c>
      <c r="K8" s="58">
        <v>1.4097855027309346E-5</v>
      </c>
      <c r="L8" s="58">
        <v>2.2041719771444883E-4</v>
      </c>
      <c r="M8" s="58">
        <v>3.0926065938521391E-4</v>
      </c>
      <c r="N8" s="58">
        <v>6.316904659525048E-2</v>
      </c>
      <c r="O8" s="58">
        <v>2.2995246463280574E-2</v>
      </c>
      <c r="P8" s="58">
        <v>1.2180542355735121E-2</v>
      </c>
      <c r="Q8" s="58">
        <v>2.1661725791091706E-2</v>
      </c>
      <c r="R8" s="58">
        <v>6.7211835076186749E-2</v>
      </c>
      <c r="S8" s="58">
        <v>3.4217653234073095E-2</v>
      </c>
      <c r="T8" s="58">
        <v>1.2277077809070763E-2</v>
      </c>
      <c r="U8" s="58">
        <v>1.5783547547288501E-3</v>
      </c>
      <c r="V8" s="58">
        <v>3.2021557838344326E-3</v>
      </c>
      <c r="W8" s="58">
        <v>0</v>
      </c>
      <c r="X8" s="58">
        <v>0</v>
      </c>
    </row>
    <row r="9" spans="2:24" x14ac:dyDescent="0.35">
      <c r="B9" s="54"/>
      <c r="C9" s="122"/>
      <c r="D9" s="122"/>
      <c r="E9" s="122"/>
      <c r="F9" s="122"/>
      <c r="G9" s="122"/>
      <c r="H9" s="122"/>
      <c r="I9" s="122"/>
      <c r="J9" s="122"/>
      <c r="K9" s="122"/>
      <c r="L9" s="122"/>
      <c r="M9" s="122"/>
      <c r="N9" s="122"/>
      <c r="O9" s="122"/>
      <c r="P9" s="122"/>
      <c r="Q9" s="122"/>
      <c r="R9" s="122"/>
      <c r="S9" s="122"/>
      <c r="T9" s="122"/>
      <c r="U9" s="122"/>
      <c r="V9" s="122"/>
      <c r="W9" s="122"/>
      <c r="X9" s="122"/>
    </row>
    <row r="10" spans="2:24" x14ac:dyDescent="0.35">
      <c r="B10" s="73"/>
      <c r="L10" s="73"/>
    </row>
    <row r="12" spans="2:24" x14ac:dyDescent="0.35">
      <c r="F12" s="91"/>
    </row>
    <row r="13" spans="2:24" x14ac:dyDescent="0.35">
      <c r="F13" s="91"/>
    </row>
    <row r="14" spans="2:24" x14ac:dyDescent="0.35">
      <c r="F14" s="91"/>
    </row>
    <row r="15" spans="2:24" x14ac:dyDescent="0.35">
      <c r="F15" s="91"/>
    </row>
    <row r="16" spans="2:24" x14ac:dyDescent="0.35">
      <c r="F16" s="91"/>
      <c r="G16" s="91"/>
      <c r="H16" s="91"/>
      <c r="I16" s="91"/>
      <c r="J16" s="91"/>
      <c r="K16" s="91"/>
    </row>
    <row r="17" spans="2:11" x14ac:dyDescent="0.35">
      <c r="F17" s="91"/>
      <c r="G17" s="91"/>
      <c r="H17" s="91"/>
      <c r="I17" s="91"/>
      <c r="J17" s="91"/>
      <c r="K17" s="91"/>
    </row>
    <row r="18" spans="2:11" x14ac:dyDescent="0.35">
      <c r="F18" s="91"/>
      <c r="G18" s="91"/>
      <c r="H18" s="91"/>
      <c r="I18" s="91"/>
      <c r="J18" s="91"/>
      <c r="K18" s="91"/>
    </row>
    <row r="19" spans="2:11" x14ac:dyDescent="0.35">
      <c r="B19" s="31" t="s">
        <v>168</v>
      </c>
      <c r="F19" s="91"/>
      <c r="G19" s="91"/>
      <c r="H19" s="91"/>
      <c r="I19" s="91"/>
      <c r="J19" s="91"/>
      <c r="K19" s="91"/>
    </row>
    <row r="20" spans="2:11" x14ac:dyDescent="0.35">
      <c r="F20" s="91"/>
      <c r="G20" s="91"/>
      <c r="H20" s="91"/>
      <c r="I20" s="91"/>
      <c r="J20" s="91"/>
      <c r="K20" s="91"/>
    </row>
    <row r="21" spans="2:11" x14ac:dyDescent="0.35">
      <c r="F21" s="91"/>
      <c r="G21" s="91"/>
      <c r="H21" s="91"/>
      <c r="I21" s="91"/>
      <c r="J21" s="91"/>
      <c r="K21" s="91"/>
    </row>
    <row r="22" spans="2:11" x14ac:dyDescent="0.35">
      <c r="F22" s="91"/>
      <c r="G22" s="91"/>
      <c r="H22" s="91"/>
      <c r="I22" s="91"/>
      <c r="J22" s="91"/>
      <c r="K22" s="91"/>
    </row>
    <row r="23" spans="2:11" x14ac:dyDescent="0.35">
      <c r="F23" s="91"/>
      <c r="G23" s="91"/>
      <c r="H23" s="91"/>
      <c r="I23" s="91"/>
      <c r="J23" s="91"/>
      <c r="K23" s="91"/>
    </row>
    <row r="24" spans="2:11" x14ac:dyDescent="0.35">
      <c r="F24" s="91"/>
      <c r="G24" s="91"/>
      <c r="H24" s="91"/>
      <c r="I24" s="91"/>
      <c r="J24" s="91"/>
      <c r="K24" s="91"/>
    </row>
    <row r="25" spans="2:11" x14ac:dyDescent="0.35">
      <c r="F25" s="91"/>
      <c r="G25" s="91"/>
      <c r="H25" s="91"/>
      <c r="I25" s="91"/>
      <c r="J25" s="91"/>
      <c r="K25" s="91"/>
    </row>
    <row r="39" spans="2:2" x14ac:dyDescent="0.35">
      <c r="B39" s="96" t="s">
        <v>296</v>
      </c>
    </row>
    <row r="40" spans="2:2" x14ac:dyDescent="0.35">
      <c r="B40" s="97"/>
    </row>
  </sheetData>
  <pageMargins left="0.7" right="0.7" top="0.75" bottom="0.75" header="0.3" footer="0.3"/>
  <pageSetup paperSize="9" scale="57" orientation="landscape" verticalDpi="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A1ED-8237-4BDE-A4D7-12FD6802821C}">
  <sheetPr>
    <tabColor rgb="FF582C83"/>
    <pageSetUpPr fitToPage="1"/>
  </sheetPr>
  <dimension ref="B1:Z49"/>
  <sheetViews>
    <sheetView showGridLines="0" zoomScale="70" zoomScaleNormal="70" workbookViewId="0">
      <selection activeCell="C1" sqref="C1"/>
    </sheetView>
  </sheetViews>
  <sheetFormatPr defaultColWidth="9.109375" defaultRowHeight="15" x14ac:dyDescent="0.35"/>
  <cols>
    <col min="1" max="1" width="9.109375" style="31"/>
    <col min="2" max="2" width="36.6640625" style="31" customWidth="1"/>
    <col min="3" max="3" width="15.44140625" style="31" customWidth="1"/>
    <col min="4" max="5" width="9.88671875" style="31" customWidth="1"/>
    <col min="6" max="6" width="11.44140625" style="31" customWidth="1"/>
    <col min="7" max="9" width="9.88671875" style="31" customWidth="1"/>
    <col min="10" max="10" width="9.109375" style="31" customWidth="1"/>
    <col min="11" max="11" width="10.44140625" style="31" bestFit="1" customWidth="1"/>
    <col min="12" max="20" width="9.109375" style="31"/>
    <col min="21" max="21" width="9.5546875" style="31" bestFit="1" customWidth="1"/>
    <col min="22" max="16384" width="9.109375" style="31"/>
  </cols>
  <sheetData>
    <row r="1" spans="2:26" s="32" customFormat="1" ht="35.1" customHeight="1" x14ac:dyDescent="0.25">
      <c r="B1" s="32" t="str">
        <f ca="1">MID(CELL("filename",A1),FIND("]",CELL("filename",A1))+ 1,255)</f>
        <v>Additional Figure (12)</v>
      </c>
      <c r="C1" s="32" t="s">
        <v>213</v>
      </c>
    </row>
    <row r="4" spans="2:26" x14ac:dyDescent="0.35">
      <c r="B4" s="31" t="s">
        <v>196</v>
      </c>
    </row>
    <row r="5" spans="2:26" x14ac:dyDescent="0.35">
      <c r="B5" s="88"/>
      <c r="C5" s="88">
        <v>2000</v>
      </c>
      <c r="D5" s="88">
        <v>2001</v>
      </c>
      <c r="E5" s="88">
        <v>2002</v>
      </c>
      <c r="F5" s="88">
        <v>2003</v>
      </c>
      <c r="G5" s="88">
        <v>2004</v>
      </c>
      <c r="H5" s="88">
        <v>2005</v>
      </c>
      <c r="I5" s="88">
        <v>2006</v>
      </c>
      <c r="J5" s="88">
        <v>2007</v>
      </c>
      <c r="K5" s="88">
        <v>2008</v>
      </c>
      <c r="L5" s="88">
        <v>2009</v>
      </c>
      <c r="M5" s="88">
        <v>2010</v>
      </c>
      <c r="N5" s="88">
        <v>2011</v>
      </c>
      <c r="O5" s="88">
        <v>2012</v>
      </c>
      <c r="P5" s="88">
        <v>2013</v>
      </c>
      <c r="Q5" s="88">
        <v>2014</v>
      </c>
      <c r="R5" s="88">
        <v>2015</v>
      </c>
      <c r="S5" s="88">
        <v>2016</v>
      </c>
      <c r="T5" s="88">
        <v>2017</v>
      </c>
      <c r="U5" s="88">
        <v>2018</v>
      </c>
      <c r="V5" s="88">
        <v>2019</v>
      </c>
      <c r="W5" s="88">
        <v>2020</v>
      </c>
      <c r="X5" s="88">
        <v>2021</v>
      </c>
    </row>
    <row r="6" spans="2:26" x14ac:dyDescent="0.35">
      <c r="B6" s="31" t="s">
        <v>165</v>
      </c>
      <c r="C6" s="69">
        <v>0.97724026855387525</v>
      </c>
      <c r="D6" s="69">
        <v>0.97496090672643287</v>
      </c>
      <c r="E6" s="69">
        <v>0.99218069602146697</v>
      </c>
      <c r="F6" s="69">
        <v>0.99231367317581132</v>
      </c>
      <c r="G6" s="69">
        <v>0.96407076920722545</v>
      </c>
      <c r="H6" s="69">
        <v>0.96022633877847741</v>
      </c>
      <c r="I6" s="69">
        <v>0.94425077159915349</v>
      </c>
      <c r="J6" s="69">
        <v>0.93861611285350166</v>
      </c>
      <c r="K6" s="69">
        <v>0.97238606953314632</v>
      </c>
      <c r="L6" s="69">
        <v>0.97058247312650159</v>
      </c>
      <c r="M6" s="69">
        <v>0.98938120527150242</v>
      </c>
      <c r="N6" s="69">
        <v>0.90768289079724884</v>
      </c>
      <c r="O6" s="69">
        <v>0.92739737065392613</v>
      </c>
      <c r="P6" s="69">
        <v>0.97068289089057036</v>
      </c>
      <c r="Q6" s="69">
        <v>0.91404531673314415</v>
      </c>
      <c r="R6" s="69">
        <v>0.86547539382592198</v>
      </c>
      <c r="S6" s="69">
        <v>0.94076895603883726</v>
      </c>
      <c r="T6" s="69">
        <v>0.9773884148597145</v>
      </c>
      <c r="U6" s="69">
        <v>0.91193498903629644</v>
      </c>
      <c r="V6" s="69">
        <v>0.92918161766930396</v>
      </c>
      <c r="W6" s="69">
        <v>0.91483496287557831</v>
      </c>
      <c r="X6" s="69">
        <v>0.91889451373341613</v>
      </c>
    </row>
    <row r="7" spans="2:26" x14ac:dyDescent="0.35">
      <c r="B7" s="31" t="s">
        <v>167</v>
      </c>
      <c r="C7" s="69">
        <v>2.2759731446124757E-2</v>
      </c>
      <c r="D7" s="69">
        <v>2.5039093273567084E-2</v>
      </c>
      <c r="E7" s="69">
        <v>7.8193039785330373E-3</v>
      </c>
      <c r="F7" s="69">
        <v>7.6863268241886863E-3</v>
      </c>
      <c r="G7" s="69">
        <v>3.5929230792774519E-2</v>
      </c>
      <c r="H7" s="69">
        <v>3.9773661221522608E-2</v>
      </c>
      <c r="I7" s="69">
        <v>5.1535819643748572E-2</v>
      </c>
      <c r="J7" s="69">
        <v>5.8086693678844149E-2</v>
      </c>
      <c r="K7" s="69">
        <v>2.7595186407530073E-2</v>
      </c>
      <c r="L7" s="69">
        <v>2.9150313197241332E-2</v>
      </c>
      <c r="M7" s="69">
        <v>1.0214045356854424E-2</v>
      </c>
      <c r="N7" s="69">
        <v>2.9148062607500455E-2</v>
      </c>
      <c r="O7" s="69">
        <v>4.9607382882793288E-2</v>
      </c>
      <c r="P7" s="69">
        <v>1.7136566753694585E-2</v>
      </c>
      <c r="Q7" s="69">
        <v>6.429295747576419E-2</v>
      </c>
      <c r="R7" s="69">
        <v>6.7312771097891355E-2</v>
      </c>
      <c r="S7" s="69">
        <v>2.5013390727089628E-2</v>
      </c>
      <c r="T7" s="69">
        <v>1.0334507331214724E-2</v>
      </c>
      <c r="U7" s="69">
        <v>8.6486656208974722E-2</v>
      </c>
      <c r="V7" s="69">
        <v>6.7616226546861585E-2</v>
      </c>
      <c r="W7" s="69">
        <v>8.5165037124421736E-2</v>
      </c>
      <c r="X7" s="69">
        <v>8.1105486266583968E-2</v>
      </c>
    </row>
    <row r="8" spans="2:26" x14ac:dyDescent="0.35">
      <c r="B8" s="31" t="s">
        <v>166</v>
      </c>
      <c r="C8" s="69">
        <v>0</v>
      </c>
      <c r="D8" s="69">
        <v>0</v>
      </c>
      <c r="E8" s="69">
        <v>0</v>
      </c>
      <c r="F8" s="69">
        <v>0</v>
      </c>
      <c r="G8" s="69">
        <v>0</v>
      </c>
      <c r="H8" s="69">
        <v>0</v>
      </c>
      <c r="I8" s="69">
        <v>4.2134087570978914E-3</v>
      </c>
      <c r="J8" s="69">
        <v>3.2971934676542013E-3</v>
      </c>
      <c r="K8" s="69">
        <v>1.8744059323677818E-5</v>
      </c>
      <c r="L8" s="69">
        <v>2.6721367625718125E-4</v>
      </c>
      <c r="M8" s="69">
        <v>4.0474937164318566E-4</v>
      </c>
      <c r="N8" s="69">
        <v>6.316904659525048E-2</v>
      </c>
      <c r="O8" s="69">
        <v>2.2995246463280574E-2</v>
      </c>
      <c r="P8" s="69">
        <v>1.2180542355735121E-2</v>
      </c>
      <c r="Q8" s="69">
        <v>2.1661725791091706E-2</v>
      </c>
      <c r="R8" s="69">
        <v>6.7211835076186749E-2</v>
      </c>
      <c r="S8" s="69">
        <v>3.4217653234073095E-2</v>
      </c>
      <c r="T8" s="69">
        <v>1.2277077809070763E-2</v>
      </c>
      <c r="U8" s="69">
        <v>1.5783547547288501E-3</v>
      </c>
      <c r="V8" s="69">
        <v>3.2021557838344326E-3</v>
      </c>
      <c r="W8" s="69">
        <v>0</v>
      </c>
      <c r="X8" s="69">
        <v>0</v>
      </c>
    </row>
    <row r="9" spans="2:26" x14ac:dyDescent="0.35">
      <c r="B9" s="54"/>
      <c r="C9" s="95"/>
      <c r="D9" s="95"/>
      <c r="E9" s="95"/>
      <c r="F9" s="95"/>
      <c r="G9" s="95"/>
      <c r="H9" s="95"/>
      <c r="I9" s="95"/>
      <c r="J9" s="95"/>
      <c r="K9" s="95"/>
      <c r="L9" s="95"/>
      <c r="M9" s="95"/>
      <c r="N9" s="95"/>
      <c r="O9" s="95"/>
      <c r="P9" s="95"/>
      <c r="Q9" s="95"/>
      <c r="R9" s="95"/>
      <c r="S9" s="95"/>
      <c r="T9" s="95"/>
      <c r="U9" s="95"/>
      <c r="V9" s="95"/>
      <c r="W9" s="95"/>
      <c r="X9" s="95"/>
    </row>
    <row r="16" spans="2:26" x14ac:dyDescent="0.35">
      <c r="Z16" s="31" t="s">
        <v>241</v>
      </c>
    </row>
    <row r="32" s="31" customFormat="1" x14ac:dyDescent="0.35"/>
    <row r="46" spans="2:2" x14ac:dyDescent="0.35">
      <c r="B46" s="96" t="s">
        <v>297</v>
      </c>
    </row>
    <row r="47" spans="2:2" x14ac:dyDescent="0.35">
      <c r="B47" s="97"/>
    </row>
    <row r="48" spans="2:2" x14ac:dyDescent="0.35">
      <c r="B48" s="98"/>
    </row>
    <row r="49" spans="2:22" x14ac:dyDescent="0.35">
      <c r="B49" s="98"/>
      <c r="V49" s="77"/>
    </row>
  </sheetData>
  <hyperlinks>
    <hyperlink ref="B1" location="TableofContents!A1" display="TableofContents!A1" xr:uid="{7905C66E-7376-47A7-A7B6-103E7EC1325C}"/>
  </hyperlinks>
  <pageMargins left="0.7" right="0.7" top="0.75" bottom="0.75" header="0.3" footer="0.3"/>
  <pageSetup paperSize="9" scale="57" orientation="landscape" verticalDpi="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17F2-406C-4938-B8DD-A27608DE0942}">
  <sheetPr>
    <tabColor rgb="FF582C83"/>
    <pageSetUpPr fitToPage="1"/>
  </sheetPr>
  <dimension ref="B1:M79"/>
  <sheetViews>
    <sheetView showGridLines="0" zoomScale="70" zoomScaleNormal="70" workbookViewId="0">
      <selection activeCell="C1" sqref="C1"/>
    </sheetView>
  </sheetViews>
  <sheetFormatPr defaultColWidth="9.109375" defaultRowHeight="15" x14ac:dyDescent="0.35"/>
  <cols>
    <col min="1" max="1" width="9.109375" style="31"/>
    <col min="2" max="2" width="34.6640625" style="31" customWidth="1"/>
    <col min="3" max="3" width="11.33203125" style="31" customWidth="1"/>
    <col min="4" max="4" width="12.88671875" style="31" customWidth="1"/>
    <col min="5" max="5" width="11.5546875" style="31" customWidth="1"/>
    <col min="6" max="6" width="11.5546875" style="31" bestFit="1" customWidth="1"/>
    <col min="7" max="9" width="9.109375" style="31"/>
    <col min="10" max="10" width="14" style="31" customWidth="1"/>
    <col min="11" max="11" width="11.88671875" style="31" customWidth="1"/>
    <col min="12" max="13" width="11.44140625" style="31" customWidth="1"/>
    <col min="14" max="16384" width="9.109375" style="31"/>
  </cols>
  <sheetData>
    <row r="1" spans="2:13" s="32" customFormat="1" ht="35.1" customHeight="1" x14ac:dyDescent="0.25">
      <c r="B1" s="32" t="str">
        <f ca="1">MID(CELL("filename",A1),FIND("]",CELL("filename",A1))+ 1,255)</f>
        <v>Additional Figure (13)</v>
      </c>
      <c r="C1" s="32" t="s">
        <v>215</v>
      </c>
    </row>
    <row r="4" spans="2:13" x14ac:dyDescent="0.35">
      <c r="B4" s="31" t="s">
        <v>196</v>
      </c>
    </row>
    <row r="5" spans="2:13" x14ac:dyDescent="0.35">
      <c r="B5" s="88" t="s">
        <v>190</v>
      </c>
      <c r="C5" s="88">
        <v>2011</v>
      </c>
      <c r="D5" s="88">
        <v>2012</v>
      </c>
      <c r="E5" s="88">
        <v>2013</v>
      </c>
      <c r="F5" s="88">
        <v>2014</v>
      </c>
      <c r="G5" s="88">
        <v>2015</v>
      </c>
      <c r="H5" s="88">
        <v>2016</v>
      </c>
      <c r="I5" s="88">
        <v>2017</v>
      </c>
      <c r="J5" s="88">
        <v>2018</v>
      </c>
      <c r="K5" s="88">
        <v>2019</v>
      </c>
      <c r="L5" s="88">
        <v>2020</v>
      </c>
      <c r="M5" s="88">
        <v>2021</v>
      </c>
    </row>
    <row r="6" spans="2:13" x14ac:dyDescent="0.35">
      <c r="B6" s="31" t="s">
        <v>187</v>
      </c>
      <c r="C6" s="58">
        <v>0.47366835464119217</v>
      </c>
      <c r="D6" s="58">
        <v>0.2854327809311214</v>
      </c>
      <c r="E6" s="58">
        <v>0.36499227926276795</v>
      </c>
      <c r="F6" s="58">
        <v>0.37457081783421153</v>
      </c>
      <c r="G6" s="58">
        <v>0.38009011521727726</v>
      </c>
      <c r="H6" s="58">
        <v>0.31694487199086674</v>
      </c>
      <c r="I6" s="58">
        <v>0.42348830128329296</v>
      </c>
      <c r="J6" s="58">
        <v>0.4359708492882336</v>
      </c>
      <c r="K6" s="58">
        <v>0.37935152895929075</v>
      </c>
      <c r="L6" s="58">
        <v>0.40776540543482864</v>
      </c>
      <c r="M6" s="58">
        <v>0.41175418133049946</v>
      </c>
    </row>
    <row r="7" spans="2:13" x14ac:dyDescent="0.35">
      <c r="B7" s="31" t="s">
        <v>188</v>
      </c>
      <c r="C7" s="58">
        <v>0.35987413880663188</v>
      </c>
      <c r="D7" s="58">
        <v>0.54085151068988901</v>
      </c>
      <c r="E7" s="58">
        <v>0.44788932139246596</v>
      </c>
      <c r="F7" s="58">
        <v>0.43776401987910257</v>
      </c>
      <c r="G7" s="58">
        <v>0.35329336669799627</v>
      </c>
      <c r="H7" s="58">
        <v>0.42129253898169117</v>
      </c>
      <c r="I7" s="58">
        <v>0.41727218856389009</v>
      </c>
      <c r="J7" s="58">
        <v>0.39047484634938245</v>
      </c>
      <c r="K7" s="58">
        <v>0.4708318996675746</v>
      </c>
      <c r="L7" s="58">
        <v>0.42641021649800864</v>
      </c>
      <c r="M7" s="58">
        <v>0.35205111951357732</v>
      </c>
    </row>
    <row r="8" spans="2:13" x14ac:dyDescent="0.35">
      <c r="B8" s="123" t="s">
        <v>186</v>
      </c>
      <c r="C8" s="58">
        <v>3.5072541128491515E-2</v>
      </c>
      <c r="D8" s="58">
        <v>3.0327064176210613E-2</v>
      </c>
      <c r="E8" s="58">
        <v>1.2739472079247756E-2</v>
      </c>
      <c r="F8" s="58">
        <v>3.9475842651841432E-2</v>
      </c>
      <c r="G8" s="58">
        <v>0.10755136340733272</v>
      </c>
      <c r="H8" s="58">
        <v>4.6927687601764349E-2</v>
      </c>
      <c r="I8" s="58">
        <v>1.7432262306000057E-3</v>
      </c>
      <c r="J8" s="58">
        <v>4.0446463828805596E-3</v>
      </c>
      <c r="K8" s="58">
        <v>3.5757666654794663E-2</v>
      </c>
      <c r="L8" s="58">
        <v>8.7147341815550228E-3</v>
      </c>
      <c r="M8" s="58">
        <v>6.474571450780213E-2</v>
      </c>
    </row>
    <row r="9" spans="2:13" x14ac:dyDescent="0.35">
      <c r="B9" s="31" t="s">
        <v>189</v>
      </c>
      <c r="C9" s="58">
        <v>0.13138496542368427</v>
      </c>
      <c r="D9" s="58">
        <v>0.143388644202779</v>
      </c>
      <c r="E9" s="58">
        <v>0.17437892726551843</v>
      </c>
      <c r="F9" s="58">
        <v>0.14818931963484458</v>
      </c>
      <c r="G9" s="58">
        <v>0.15906515467739377</v>
      </c>
      <c r="H9" s="58">
        <v>0.21483490142567796</v>
      </c>
      <c r="I9" s="58">
        <v>0.15749628392221701</v>
      </c>
      <c r="J9" s="58">
        <v>0.16950965797950346</v>
      </c>
      <c r="K9" s="58">
        <v>0.11405890471833988</v>
      </c>
      <c r="L9" s="58">
        <v>0.15710964388560761</v>
      </c>
      <c r="M9" s="58">
        <v>0.17144898464812097</v>
      </c>
    </row>
    <row r="10" spans="2:13" x14ac:dyDescent="0.35">
      <c r="B10" s="54"/>
      <c r="C10" s="124"/>
      <c r="D10" s="125"/>
      <c r="E10" s="125"/>
      <c r="F10" s="125"/>
      <c r="G10" s="125"/>
      <c r="H10" s="125"/>
      <c r="I10" s="125"/>
      <c r="J10" s="125"/>
      <c r="K10" s="125"/>
      <c r="L10" s="125"/>
      <c r="M10" s="125"/>
    </row>
    <row r="11" spans="2:13" x14ac:dyDescent="0.35">
      <c r="D11" s="91"/>
      <c r="E11" s="91"/>
    </row>
    <row r="12" spans="2:13" x14ac:dyDescent="0.35">
      <c r="D12" s="91"/>
      <c r="E12" s="91"/>
    </row>
    <row r="13" spans="2:13" x14ac:dyDescent="0.35">
      <c r="D13" s="91"/>
      <c r="E13" s="91"/>
    </row>
    <row r="14" spans="2:13" x14ac:dyDescent="0.35">
      <c r="D14" s="91"/>
      <c r="E14" s="91"/>
    </row>
    <row r="15" spans="2:13" x14ac:dyDescent="0.35">
      <c r="D15" s="91"/>
      <c r="E15" s="91"/>
    </row>
    <row r="16" spans="2:13" x14ac:dyDescent="0.35">
      <c r="D16" s="91"/>
      <c r="E16" s="91"/>
    </row>
    <row r="17" spans="4:5" x14ac:dyDescent="0.35">
      <c r="D17" s="91"/>
      <c r="E17" s="91"/>
    </row>
    <row r="18" spans="4:5" x14ac:dyDescent="0.35">
      <c r="D18" s="91"/>
      <c r="E18" s="91"/>
    </row>
    <row r="19" spans="4:5" x14ac:dyDescent="0.35">
      <c r="D19" s="91"/>
      <c r="E19" s="91"/>
    </row>
    <row r="40" spans="2:2" x14ac:dyDescent="0.35">
      <c r="B40" s="96" t="s">
        <v>297</v>
      </c>
    </row>
    <row r="49" s="31" customFormat="1" x14ac:dyDescent="0.35"/>
    <row r="50" s="31" customFormat="1" x14ac:dyDescent="0.35"/>
    <row r="51" s="31" customFormat="1" x14ac:dyDescent="0.35"/>
    <row r="52" s="31" customFormat="1" x14ac:dyDescent="0.35"/>
    <row r="53" s="31" customFormat="1" x14ac:dyDescent="0.35"/>
    <row r="54" s="31" customFormat="1" x14ac:dyDescent="0.35"/>
    <row r="55" s="31" customFormat="1" x14ac:dyDescent="0.35"/>
    <row r="56" s="31" customFormat="1" x14ac:dyDescent="0.35"/>
    <row r="57" s="31" customFormat="1" x14ac:dyDescent="0.35"/>
    <row r="58" s="31" customFormat="1" x14ac:dyDescent="0.35"/>
    <row r="59" s="31" customFormat="1" x14ac:dyDescent="0.35"/>
    <row r="60" s="31" customFormat="1" x14ac:dyDescent="0.35"/>
    <row r="61" s="31" customFormat="1" x14ac:dyDescent="0.35"/>
    <row r="62" s="31" customFormat="1" x14ac:dyDescent="0.35"/>
    <row r="63" s="31" customFormat="1" x14ac:dyDescent="0.35"/>
    <row r="64" s="31" customFormat="1" x14ac:dyDescent="0.35"/>
    <row r="78" spans="2:2" x14ac:dyDescent="0.35">
      <c r="B78" s="98"/>
    </row>
    <row r="79" spans="2:2" x14ac:dyDescent="0.35">
      <c r="B79" s="98"/>
    </row>
  </sheetData>
  <hyperlinks>
    <hyperlink ref="B1" location="TableofContents!A1" display="TableofContents!A1" xr:uid="{57C8DE81-FF9B-4A83-AB5C-67784C49A18E}"/>
  </hyperlinks>
  <pageMargins left="0.7" right="0.7" top="0.75" bottom="0.75" header="0.3" footer="0.3"/>
  <pageSetup paperSize="9" scale="63" orientation="landscape" verticalDpi="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3B3EF-C9A1-4F2F-A63E-E2DCD46A3FC5}">
  <sheetPr>
    <tabColor theme="3"/>
  </sheetPr>
  <dimension ref="B1:H26"/>
  <sheetViews>
    <sheetView showGridLines="0" zoomScale="70" zoomScaleNormal="70" workbookViewId="0">
      <selection activeCell="B1" sqref="B1"/>
    </sheetView>
  </sheetViews>
  <sheetFormatPr defaultColWidth="8.5546875" defaultRowHeight="13.2" x14ac:dyDescent="0.25"/>
  <cols>
    <col min="1" max="1" width="3.5546875" style="19" customWidth="1"/>
    <col min="2" max="2" width="14.44140625" style="19" customWidth="1"/>
    <col min="3" max="3" width="16.5546875" style="19" customWidth="1"/>
    <col min="4" max="4" width="11.44140625" style="19" customWidth="1"/>
    <col min="5" max="5" width="18.44140625" style="19" customWidth="1"/>
    <col min="6" max="16384" width="8.5546875" style="19"/>
  </cols>
  <sheetData>
    <row r="1" spans="2:8" s="21" customFormat="1" ht="22.8" x14ac:dyDescent="0.25">
      <c r="B1" s="21" t="s">
        <v>343</v>
      </c>
    </row>
    <row r="5" spans="2:8" x14ac:dyDescent="0.25">
      <c r="B5" s="3" t="s">
        <v>344</v>
      </c>
    </row>
    <row r="6" spans="2:8" x14ac:dyDescent="0.25">
      <c r="B6" s="152" t="s">
        <v>351</v>
      </c>
      <c r="C6" s="152"/>
      <c r="D6" s="152"/>
      <c r="E6" s="152"/>
      <c r="F6" s="152"/>
      <c r="G6" s="152"/>
      <c r="H6" s="152"/>
    </row>
    <row r="7" spans="2:8" x14ac:dyDescent="0.25">
      <c r="B7" s="152"/>
      <c r="C7" s="152"/>
      <c r="D7" s="152"/>
      <c r="E7" s="152"/>
      <c r="F7" s="152"/>
      <c r="G7" s="152"/>
      <c r="H7" s="152"/>
    </row>
    <row r="8" spans="2:8" x14ac:dyDescent="0.25">
      <c r="B8" s="152"/>
      <c r="C8" s="152"/>
      <c r="D8" s="152"/>
      <c r="E8" s="152"/>
      <c r="F8" s="152"/>
      <c r="G8" s="152"/>
      <c r="H8" s="152"/>
    </row>
    <row r="9" spans="2:8" ht="12.6" customHeight="1" x14ac:dyDescent="0.25"/>
    <row r="10" spans="2:8" x14ac:dyDescent="0.25">
      <c r="B10" s="3" t="s">
        <v>345</v>
      </c>
    </row>
    <row r="11" spans="2:8" x14ac:dyDescent="0.25">
      <c r="B11" s="144" t="s">
        <v>352</v>
      </c>
    </row>
    <row r="12" spans="2:8" x14ac:dyDescent="0.25">
      <c r="B12" s="144" t="s">
        <v>353</v>
      </c>
    </row>
    <row r="13" spans="2:8" x14ac:dyDescent="0.25">
      <c r="B13" s="144" t="s">
        <v>354</v>
      </c>
    </row>
    <row r="14" spans="2:8" x14ac:dyDescent="0.25">
      <c r="B14" s="144" t="s">
        <v>355</v>
      </c>
    </row>
    <row r="15" spans="2:8" x14ac:dyDescent="0.25">
      <c r="B15" s="144" t="s">
        <v>346</v>
      </c>
    </row>
    <row r="16" spans="2:8" x14ac:dyDescent="0.25">
      <c r="B16" s="144" t="s">
        <v>347</v>
      </c>
    </row>
    <row r="17" spans="2:2" x14ac:dyDescent="0.25">
      <c r="B17" s="144" t="s">
        <v>356</v>
      </c>
    </row>
    <row r="18" spans="2:2" x14ac:dyDescent="0.25">
      <c r="B18" s="144" t="s">
        <v>357</v>
      </c>
    </row>
    <row r="19" spans="2:2" x14ac:dyDescent="0.25">
      <c r="B19" s="144"/>
    </row>
    <row r="20" spans="2:2" x14ac:dyDescent="0.25">
      <c r="B20" s="144" t="s">
        <v>358</v>
      </c>
    </row>
    <row r="21" spans="2:2" x14ac:dyDescent="0.25">
      <c r="B21" s="144" t="s">
        <v>359</v>
      </c>
    </row>
    <row r="22" spans="2:2" x14ac:dyDescent="0.25">
      <c r="B22" s="144" t="s">
        <v>348</v>
      </c>
    </row>
    <row r="23" spans="2:2" x14ac:dyDescent="0.25">
      <c r="B23" s="144" t="s">
        <v>349</v>
      </c>
    </row>
    <row r="24" spans="2:2" x14ac:dyDescent="0.25">
      <c r="B24" s="144" t="s">
        <v>360</v>
      </c>
    </row>
    <row r="25" spans="2:2" x14ac:dyDescent="0.25">
      <c r="B25" s="144" t="s">
        <v>361</v>
      </c>
    </row>
    <row r="26" spans="2:2" x14ac:dyDescent="0.25">
      <c r="B26" s="144" t="s">
        <v>350</v>
      </c>
    </row>
  </sheetData>
  <mergeCells count="1">
    <mergeCell ref="B6:H8"/>
  </mergeCells>
  <hyperlinks>
    <hyperlink ref="B1" location="TableofContents!A1" display="Terms of Use and Disclaimer" xr:uid="{2D44E5B0-2A31-4FF5-8CF4-374E4C641B3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9F39-B685-404C-A185-C0F3A0D372B7}">
  <sheetPr>
    <tabColor theme="3"/>
  </sheetPr>
  <dimension ref="A1:H22"/>
  <sheetViews>
    <sheetView showGridLines="0" zoomScale="70" zoomScaleNormal="70" workbookViewId="0"/>
  </sheetViews>
  <sheetFormatPr defaultColWidth="8.5546875" defaultRowHeight="15" x14ac:dyDescent="0.35"/>
  <cols>
    <col min="1" max="1" width="3.5546875" style="35" customWidth="1"/>
    <col min="2" max="2" width="30.44140625" style="31" customWidth="1"/>
    <col min="3" max="3" width="17.5546875" style="31" customWidth="1"/>
    <col min="4" max="4" width="17.109375" style="31" customWidth="1"/>
    <col min="5" max="5" width="20.88671875" style="31" customWidth="1"/>
    <col min="6" max="6" width="22.44140625" style="31" customWidth="1"/>
    <col min="7" max="7" width="12.5546875" style="31" customWidth="1"/>
    <col min="8" max="8" width="14.77734375" style="31" customWidth="1"/>
    <col min="9" max="9" width="18.88671875" style="31" bestFit="1" customWidth="1"/>
    <col min="10" max="10" width="16" style="31" customWidth="1"/>
    <col min="11" max="11" width="14.5546875" style="31" bestFit="1" customWidth="1"/>
    <col min="12" max="12" width="9.109375" style="31" bestFit="1" customWidth="1"/>
    <col min="13" max="13" width="17.109375" style="31" bestFit="1" customWidth="1"/>
    <col min="14" max="14" width="17.44140625" style="31" bestFit="1" customWidth="1"/>
    <col min="15" max="15" width="8.5546875" style="31"/>
    <col min="16" max="16" width="16" style="31" customWidth="1"/>
    <col min="17" max="17" width="49.5546875" style="31" bestFit="1" customWidth="1"/>
    <col min="18" max="18" width="14.5546875" style="31" bestFit="1" customWidth="1"/>
    <col min="19" max="19" width="8.5546875" style="31"/>
    <col min="20" max="20" width="17.109375" style="31" bestFit="1" customWidth="1"/>
    <col min="21" max="21" width="17.44140625" style="31" bestFit="1" customWidth="1"/>
    <col min="22" max="24" width="8.5546875" style="31"/>
    <col min="25" max="25" width="49.5546875" style="31" bestFit="1" customWidth="1"/>
    <col min="26" max="26" width="15.5546875" style="31" bestFit="1" customWidth="1"/>
    <col min="27" max="27" width="9.5546875" style="31" bestFit="1" customWidth="1"/>
    <col min="28" max="28" width="18.44140625" style="31" bestFit="1" customWidth="1"/>
    <col min="29" max="29" width="18.5546875" style="31" bestFit="1" customWidth="1"/>
    <col min="30" max="30" width="9.44140625" style="31" bestFit="1" customWidth="1"/>
    <col min="31" max="32" width="8.5546875" style="31"/>
    <col min="33" max="33" width="50" style="31" bestFit="1" customWidth="1"/>
    <col min="34" max="34" width="15.5546875" style="31" bestFit="1" customWidth="1"/>
    <col min="35" max="35" width="9.5546875" style="31" bestFit="1" customWidth="1"/>
    <col min="36" max="36" width="18.44140625" style="31" bestFit="1" customWidth="1"/>
    <col min="37" max="37" width="18.5546875" style="31" bestFit="1" customWidth="1"/>
    <col min="38" max="38" width="9.44140625" style="31" bestFit="1" customWidth="1"/>
    <col min="39" max="40" width="8.5546875" style="31"/>
    <col min="41" max="41" width="49.5546875" style="31" bestFit="1" customWidth="1"/>
    <col min="42" max="42" width="18.5546875" style="31" bestFit="1" customWidth="1"/>
    <col min="43" max="43" width="11.44140625" style="31" bestFit="1" customWidth="1"/>
    <col min="44" max="44" width="21.44140625" style="31" bestFit="1" customWidth="1"/>
    <col min="45" max="45" width="20.88671875" style="31" bestFit="1" customWidth="1"/>
    <col min="46" max="46" width="10.88671875" style="31" bestFit="1" customWidth="1"/>
    <col min="47" max="16384" width="8.5546875" style="31"/>
  </cols>
  <sheetData>
    <row r="1" spans="1:8" s="32" customFormat="1" ht="35.1" customHeight="1" x14ac:dyDescent="0.25">
      <c r="A1" s="34"/>
      <c r="B1" s="32" t="s">
        <v>97</v>
      </c>
      <c r="C1" s="32" t="s">
        <v>87</v>
      </c>
    </row>
    <row r="2" spans="1:8" x14ac:dyDescent="0.35">
      <c r="D2" s="85"/>
      <c r="E2" s="85"/>
      <c r="F2" s="85"/>
      <c r="G2" s="85"/>
    </row>
    <row r="3" spans="1:8" x14ac:dyDescent="0.35">
      <c r="B3" s="85"/>
      <c r="C3" s="85"/>
      <c r="D3" s="85"/>
      <c r="E3" s="85"/>
      <c r="F3" s="85"/>
      <c r="G3" s="85"/>
    </row>
    <row r="4" spans="1:8" x14ac:dyDescent="0.35">
      <c r="B4" s="42" t="s">
        <v>86</v>
      </c>
      <c r="C4" s="85"/>
      <c r="D4" s="85"/>
      <c r="E4" s="85"/>
      <c r="F4" s="85"/>
      <c r="G4" s="85"/>
    </row>
    <row r="5" spans="1:8" x14ac:dyDescent="0.35">
      <c r="B5" s="36"/>
      <c r="C5" s="87" t="s">
        <v>50</v>
      </c>
      <c r="D5" s="87" t="s">
        <v>51</v>
      </c>
      <c r="E5" s="87" t="s">
        <v>54</v>
      </c>
      <c r="F5" s="87" t="s">
        <v>63</v>
      </c>
      <c r="G5" s="87" t="s">
        <v>52</v>
      </c>
    </row>
    <row r="6" spans="1:8" x14ac:dyDescent="0.35">
      <c r="B6" s="42" t="s">
        <v>98</v>
      </c>
      <c r="C6" s="44">
        <v>0.77752604889939836</v>
      </c>
      <c r="D6" s="44">
        <v>8.3925218266525783E-2</v>
      </c>
      <c r="E6" s="44">
        <v>7.0943588554068598E-2</v>
      </c>
      <c r="F6" s="38">
        <v>0</v>
      </c>
      <c r="G6" s="38">
        <v>0</v>
      </c>
    </row>
    <row r="7" spans="1:8" x14ac:dyDescent="0.35">
      <c r="B7" s="42" t="s">
        <v>99</v>
      </c>
      <c r="C7" s="44">
        <v>9.1187093508699163E-2</v>
      </c>
      <c r="D7" s="44">
        <v>0.70970229704844767</v>
      </c>
      <c r="E7" s="44">
        <v>0.13161701651164251</v>
      </c>
      <c r="F7" s="38">
        <v>0</v>
      </c>
      <c r="G7" s="38">
        <v>0</v>
      </c>
    </row>
    <row r="8" spans="1:8" x14ac:dyDescent="0.35">
      <c r="B8" s="42" t="s">
        <v>100</v>
      </c>
      <c r="C8" s="44">
        <v>0.12283890400917237</v>
      </c>
      <c r="D8" s="44">
        <v>0.1167699996759044</v>
      </c>
      <c r="E8" s="44">
        <v>0.486622520380946</v>
      </c>
      <c r="F8" s="38">
        <v>0</v>
      </c>
      <c r="G8" s="38">
        <v>0</v>
      </c>
    </row>
    <row r="9" spans="1:8" x14ac:dyDescent="0.35">
      <c r="B9" s="42" t="s">
        <v>101</v>
      </c>
      <c r="C9" s="44">
        <v>0</v>
      </c>
      <c r="D9" s="44">
        <v>8.9589893265796972E-2</v>
      </c>
      <c r="E9" s="44">
        <v>0.3093836706394536</v>
      </c>
      <c r="F9" s="38">
        <v>0</v>
      </c>
      <c r="G9" s="38">
        <v>0</v>
      </c>
    </row>
    <row r="10" spans="1:8" x14ac:dyDescent="0.35">
      <c r="B10" s="42" t="s">
        <v>102</v>
      </c>
      <c r="C10" s="44">
        <v>8.4883744132695609E-3</v>
      </c>
      <c r="D10" s="44">
        <v>0</v>
      </c>
      <c r="E10" s="44">
        <v>1.4332696099548031E-3</v>
      </c>
      <c r="F10" s="38">
        <v>0</v>
      </c>
      <c r="G10" s="38">
        <v>0</v>
      </c>
    </row>
    <row r="11" spans="1:8" x14ac:dyDescent="0.35">
      <c r="B11" s="42" t="s">
        <v>103</v>
      </c>
      <c r="C11" s="44">
        <v>0</v>
      </c>
      <c r="D11" s="44">
        <v>0</v>
      </c>
      <c r="E11" s="44">
        <v>0</v>
      </c>
      <c r="F11" s="38">
        <v>0</v>
      </c>
      <c r="G11" s="38">
        <v>0</v>
      </c>
    </row>
    <row r="12" spans="1:8" x14ac:dyDescent="0.35">
      <c r="B12" s="45"/>
      <c r="C12" s="45"/>
      <c r="D12" s="45"/>
      <c r="E12" s="45"/>
      <c r="F12" s="45"/>
      <c r="G12" s="45"/>
      <c r="H12" s="85"/>
    </row>
    <row r="13" spans="1:8" x14ac:dyDescent="0.35">
      <c r="C13" s="85"/>
      <c r="D13" s="85"/>
      <c r="E13" s="85"/>
      <c r="F13" s="85"/>
      <c r="G13" s="85"/>
    </row>
    <row r="14" spans="1:8" x14ac:dyDescent="0.35">
      <c r="B14" s="36"/>
      <c r="C14" s="87" t="s">
        <v>50</v>
      </c>
      <c r="D14" s="87" t="s">
        <v>51</v>
      </c>
      <c r="E14" s="87" t="s">
        <v>54</v>
      </c>
      <c r="F14" s="87" t="s">
        <v>63</v>
      </c>
      <c r="G14" s="87" t="s">
        <v>52</v>
      </c>
      <c r="H14" s="87" t="s">
        <v>65</v>
      </c>
    </row>
    <row r="15" spans="1:8" x14ac:dyDescent="0.35">
      <c r="B15" s="42" t="s">
        <v>98</v>
      </c>
      <c r="C15" s="57">
        <v>16.959790475287331</v>
      </c>
      <c r="D15" s="57">
        <v>5.8764816555039312</v>
      </c>
      <c r="E15" s="57">
        <v>11.47761826300027</v>
      </c>
      <c r="F15" s="57">
        <v>0</v>
      </c>
      <c r="G15" s="57">
        <v>0</v>
      </c>
      <c r="H15" s="40">
        <v>34.313890393791532</v>
      </c>
    </row>
    <row r="16" spans="1:8" x14ac:dyDescent="0.35">
      <c r="B16" s="42" t="s">
        <v>99</v>
      </c>
      <c r="C16" s="57">
        <v>1.9890188915819462</v>
      </c>
      <c r="D16" s="57">
        <v>49.693675102870259</v>
      </c>
      <c r="E16" s="57">
        <v>21.293677176822214</v>
      </c>
      <c r="F16" s="57">
        <v>0</v>
      </c>
      <c r="G16" s="57">
        <v>0</v>
      </c>
      <c r="H16" s="40">
        <v>72.976371171274423</v>
      </c>
    </row>
    <row r="17" spans="2:8" x14ac:dyDescent="0.35">
      <c r="B17" s="42" t="s">
        <v>100</v>
      </c>
      <c r="C17" s="57">
        <v>2.679424151973397</v>
      </c>
      <c r="D17" s="57">
        <v>8.1762880714764492</v>
      </c>
      <c r="E17" s="57">
        <v>78.728291603896508</v>
      </c>
      <c r="F17" s="57">
        <v>0</v>
      </c>
      <c r="G17" s="57">
        <v>0</v>
      </c>
      <c r="H17" s="40">
        <v>89.584003827346351</v>
      </c>
    </row>
    <row r="18" spans="2:8" x14ac:dyDescent="0.35">
      <c r="B18" s="42" t="s">
        <v>101</v>
      </c>
      <c r="C18" s="57">
        <v>0</v>
      </c>
      <c r="D18" s="57">
        <v>6.2731247552203149</v>
      </c>
      <c r="E18" s="57">
        <v>50.053679843092809</v>
      </c>
      <c r="F18" s="57">
        <v>0</v>
      </c>
      <c r="G18" s="57">
        <v>0</v>
      </c>
      <c r="H18" s="40">
        <v>56.326804598313124</v>
      </c>
    </row>
    <row r="19" spans="2:8" x14ac:dyDescent="0.35">
      <c r="B19" s="42" t="s">
        <v>102</v>
      </c>
      <c r="C19" s="57">
        <v>0.18515270546706591</v>
      </c>
      <c r="D19" s="57">
        <v>0</v>
      </c>
      <c r="E19" s="57">
        <v>0.231881721608754</v>
      </c>
      <c r="F19" s="57">
        <v>0</v>
      </c>
      <c r="G19" s="57">
        <v>0</v>
      </c>
      <c r="H19" s="40">
        <v>0.41703442707581995</v>
      </c>
    </row>
    <row r="20" spans="2:8" x14ac:dyDescent="0.35">
      <c r="B20" s="42" t="s">
        <v>103</v>
      </c>
      <c r="C20" s="57">
        <v>0</v>
      </c>
      <c r="D20" s="57">
        <v>0</v>
      </c>
      <c r="E20" s="57">
        <v>0</v>
      </c>
      <c r="F20" s="57">
        <v>0</v>
      </c>
      <c r="G20" s="57">
        <v>0</v>
      </c>
      <c r="H20" s="40">
        <v>0</v>
      </c>
    </row>
    <row r="21" spans="2:8" x14ac:dyDescent="0.35">
      <c r="B21" s="45"/>
      <c r="C21" s="45"/>
      <c r="D21" s="45"/>
      <c r="E21" s="45"/>
      <c r="F21" s="45"/>
      <c r="G21" s="45"/>
      <c r="H21" s="45"/>
    </row>
    <row r="22" spans="2:8" x14ac:dyDescent="0.35">
      <c r="B22" s="31" t="s">
        <v>227</v>
      </c>
    </row>
  </sheetData>
  <hyperlinks>
    <hyperlink ref="B1" location="TableofContents!A1" display="TableofContents!A1" xr:uid="{F5955D1D-3BD7-4668-A151-96034D6988C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7B8E-745C-4C40-ABE0-F302C750BBF5}">
  <sheetPr>
    <tabColor theme="3"/>
  </sheetPr>
  <dimension ref="A1:F17"/>
  <sheetViews>
    <sheetView showGridLines="0" zoomScale="70" zoomScaleNormal="70" workbookViewId="0"/>
  </sheetViews>
  <sheetFormatPr defaultColWidth="8.5546875" defaultRowHeight="15" x14ac:dyDescent="0.35"/>
  <cols>
    <col min="1" max="1" width="3.5546875" style="35" customWidth="1"/>
    <col min="2" max="2" width="30.44140625" style="31" customWidth="1"/>
    <col min="3" max="3" width="38.5546875" style="31" customWidth="1"/>
    <col min="4" max="4" width="30.44140625" style="31" customWidth="1"/>
    <col min="5" max="5" width="28" style="31" customWidth="1"/>
    <col min="6" max="6" width="38.5546875" style="31" customWidth="1"/>
    <col min="7" max="7" width="32.109375" style="31" customWidth="1"/>
    <col min="8" max="8" width="25.109375" style="31" customWidth="1"/>
    <col min="9" max="9" width="25" style="31" customWidth="1"/>
    <col min="10" max="10" width="15.44140625" style="31" customWidth="1"/>
    <col min="11" max="16384" width="8.5546875" style="31"/>
  </cols>
  <sheetData>
    <row r="1" spans="1:6" s="32" customFormat="1" ht="35.1" customHeight="1" x14ac:dyDescent="0.25">
      <c r="A1" s="34"/>
      <c r="B1" s="32" t="s">
        <v>104</v>
      </c>
      <c r="C1" s="32" t="s">
        <v>306</v>
      </c>
    </row>
    <row r="2" spans="1:6" x14ac:dyDescent="0.35">
      <c r="D2" s="85"/>
      <c r="E2" s="85"/>
      <c r="F2" s="85"/>
    </row>
    <row r="4" spans="1:6" x14ac:dyDescent="0.35">
      <c r="B4" s="50"/>
    </row>
    <row r="5" spans="1:6" x14ac:dyDescent="0.35">
      <c r="B5" s="131" t="s">
        <v>85</v>
      </c>
      <c r="C5" s="128" t="s">
        <v>89</v>
      </c>
    </row>
    <row r="6" spans="1:6" x14ac:dyDescent="0.35">
      <c r="B6" s="53">
        <v>2012</v>
      </c>
      <c r="C6" s="132">
        <v>59.6</v>
      </c>
    </row>
    <row r="7" spans="1:6" x14ac:dyDescent="0.35">
      <c r="B7" s="133">
        <v>2013</v>
      </c>
      <c r="C7" s="132">
        <v>96.2</v>
      </c>
    </row>
    <row r="8" spans="1:6" x14ac:dyDescent="0.35">
      <c r="B8" s="133">
        <v>2014</v>
      </c>
      <c r="C8" s="132">
        <v>122.7</v>
      </c>
    </row>
    <row r="9" spans="1:6" x14ac:dyDescent="0.35">
      <c r="B9" s="133">
        <v>2015</v>
      </c>
      <c r="C9" s="132">
        <v>123.6</v>
      </c>
    </row>
    <row r="10" spans="1:6" x14ac:dyDescent="0.35">
      <c r="B10" s="133">
        <v>2016</v>
      </c>
      <c r="C10" s="132">
        <v>121.8</v>
      </c>
    </row>
    <row r="11" spans="1:6" x14ac:dyDescent="0.35">
      <c r="B11" s="133">
        <v>2017</v>
      </c>
      <c r="C11" s="132">
        <v>152.29923620794699</v>
      </c>
    </row>
    <row r="12" spans="1:6" x14ac:dyDescent="0.35">
      <c r="B12" s="133">
        <v>2018</v>
      </c>
      <c r="C12" s="132">
        <v>154.80000000000001</v>
      </c>
    </row>
    <row r="13" spans="1:6" x14ac:dyDescent="0.35">
      <c r="B13" s="133">
        <v>2019</v>
      </c>
      <c r="C13" s="132">
        <v>196.4</v>
      </c>
    </row>
    <row r="14" spans="1:6" x14ac:dyDescent="0.35">
      <c r="B14" s="133">
        <v>2020</v>
      </c>
      <c r="C14" s="132">
        <v>122.90413221972764</v>
      </c>
    </row>
    <row r="15" spans="1:6" x14ac:dyDescent="0.35">
      <c r="B15" s="133">
        <v>2021</v>
      </c>
      <c r="C15" s="89">
        <v>253.61809378915424</v>
      </c>
    </row>
    <row r="16" spans="1:6" ht="15.75" customHeight="1" x14ac:dyDescent="0.35">
      <c r="B16" s="134"/>
      <c r="C16" s="135" t="s">
        <v>88</v>
      </c>
    </row>
    <row r="17" spans="2:2" x14ac:dyDescent="0.35">
      <c r="B17" s="31" t="s">
        <v>227</v>
      </c>
    </row>
  </sheetData>
  <hyperlinks>
    <hyperlink ref="B1" location="TableofContents!A1" display="TableofContents!A1" xr:uid="{3557A15D-ECF3-4EF2-A06E-9375A3457B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06DE2-811E-4445-8661-1B7F07410C70}">
  <sheetPr>
    <tabColor theme="3"/>
  </sheetPr>
  <dimension ref="A1:F40"/>
  <sheetViews>
    <sheetView showGridLines="0" zoomScale="70" zoomScaleNormal="70" workbookViewId="0">
      <selection activeCell="J7" sqref="J7"/>
    </sheetView>
  </sheetViews>
  <sheetFormatPr defaultColWidth="8.5546875" defaultRowHeight="15" x14ac:dyDescent="0.35"/>
  <cols>
    <col min="1" max="1" width="3.5546875" style="35" customWidth="1"/>
    <col min="2" max="2" width="49.5546875" style="31" bestFit="1" customWidth="1"/>
    <col min="3" max="3" width="17.5546875" style="31" customWidth="1"/>
    <col min="4" max="4" width="17.109375" style="31" customWidth="1"/>
    <col min="5" max="5" width="20.88671875" style="31" customWidth="1"/>
    <col min="6" max="6" width="22.44140625" style="31" customWidth="1"/>
    <col min="7" max="7" width="8.5546875" style="31"/>
    <col min="8" max="8" width="22.88671875" style="31" customWidth="1"/>
    <col min="9" max="9" width="17.88671875" style="31" customWidth="1"/>
    <col min="10" max="10" width="21.109375" style="31" customWidth="1"/>
    <col min="11" max="11" width="49.5546875" style="31" bestFit="1" customWidth="1"/>
    <col min="12" max="12" width="8.5546875" style="31"/>
    <col min="13" max="13" width="17.109375" style="31" bestFit="1" customWidth="1"/>
    <col min="14" max="14" width="17.44140625" style="31" bestFit="1" customWidth="1"/>
    <col min="15" max="16" width="8.5546875" style="31"/>
    <col min="17" max="17" width="17.88671875" style="31" customWidth="1"/>
    <col min="18" max="18" width="12.44140625" style="31" customWidth="1"/>
    <col min="19" max="19" width="14.44140625" style="31" customWidth="1"/>
    <col min="20" max="20" width="49.5546875" style="31" bestFit="1" customWidth="1"/>
    <col min="21" max="21" width="9.5546875" style="31" bestFit="1" customWidth="1"/>
    <col min="22" max="22" width="18.44140625" style="31" bestFit="1" customWidth="1"/>
    <col min="23" max="23" width="18.5546875" style="31" bestFit="1" customWidth="1"/>
    <col min="24" max="24" width="9.44140625" style="31" bestFit="1" customWidth="1"/>
    <col min="25" max="25" width="8.5546875" style="31"/>
    <col min="26" max="26" width="18.5546875" style="31" customWidth="1"/>
    <col min="27" max="27" width="8.5546875" style="31"/>
    <col min="28" max="28" width="17" style="31" customWidth="1"/>
    <col min="29" max="29" width="49.5546875" style="31" bestFit="1" customWidth="1"/>
    <col min="30" max="30" width="9.5546875" style="31" bestFit="1" customWidth="1"/>
    <col min="31" max="31" width="18.44140625" style="31" bestFit="1" customWidth="1"/>
    <col min="32" max="32" width="18.5546875" style="31" bestFit="1" customWidth="1"/>
    <col min="33" max="33" width="17.44140625" style="31" bestFit="1" customWidth="1"/>
    <col min="34" max="34" width="8.5546875" style="31"/>
    <col min="35" max="35" width="15.88671875" style="31" customWidth="1"/>
    <col min="36" max="36" width="8.5546875" style="31"/>
    <col min="37" max="37" width="17.88671875" style="31" customWidth="1"/>
    <col min="38" max="38" width="54" style="31" customWidth="1"/>
    <col min="39" max="39" width="22.88671875" style="31" customWidth="1"/>
    <col min="40" max="40" width="21.44140625" style="31" bestFit="1" customWidth="1"/>
    <col min="41" max="41" width="20.88671875" style="31" bestFit="1" customWidth="1"/>
    <col min="42" max="42" width="24.5546875" style="31" customWidth="1"/>
    <col min="43" max="43" width="18.44140625" style="31" customWidth="1"/>
    <col min="44" max="16384" width="8.5546875" style="31"/>
  </cols>
  <sheetData>
    <row r="1" spans="1:6" s="32" customFormat="1" ht="35.1" customHeight="1" x14ac:dyDescent="0.25">
      <c r="A1" s="34"/>
      <c r="B1" s="32" t="s">
        <v>105</v>
      </c>
      <c r="C1" s="32" t="s">
        <v>73</v>
      </c>
    </row>
    <row r="2" spans="1:6" x14ac:dyDescent="0.35">
      <c r="D2" s="85"/>
      <c r="E2" s="85"/>
      <c r="F2" s="85"/>
    </row>
    <row r="3" spans="1:6" x14ac:dyDescent="0.35">
      <c r="B3" s="85"/>
      <c r="C3" s="85"/>
      <c r="D3" s="85"/>
      <c r="E3" s="85"/>
      <c r="F3" s="85"/>
    </row>
    <row r="4" spans="1:6" x14ac:dyDescent="0.35">
      <c r="B4" s="50"/>
      <c r="C4" s="85"/>
      <c r="D4" s="85"/>
      <c r="E4" s="85"/>
      <c r="F4" s="85"/>
    </row>
    <row r="5" spans="1:6" x14ac:dyDescent="0.35">
      <c r="B5" s="36"/>
      <c r="C5" s="87" t="s">
        <v>308</v>
      </c>
      <c r="D5" s="87" t="s">
        <v>301</v>
      </c>
    </row>
    <row r="6" spans="1:6" x14ac:dyDescent="0.35">
      <c r="B6" s="42" t="s">
        <v>106</v>
      </c>
      <c r="C6" s="57">
        <v>105.75722979482154</v>
      </c>
      <c r="D6" s="44">
        <v>0.41699402520840229</v>
      </c>
    </row>
    <row r="7" spans="1:6" x14ac:dyDescent="0.35">
      <c r="B7" s="42" t="s">
        <v>107</v>
      </c>
      <c r="C7" s="57">
        <v>35.443741144142031</v>
      </c>
      <c r="D7" s="44">
        <v>0.13975241519482529</v>
      </c>
    </row>
    <row r="8" spans="1:6" x14ac:dyDescent="0.35">
      <c r="B8" s="42" t="s">
        <v>108</v>
      </c>
      <c r="C8" s="57">
        <v>10.467842954592999</v>
      </c>
      <c r="D8" s="44">
        <v>4.1274038449699305E-2</v>
      </c>
    </row>
    <row r="9" spans="1:6" x14ac:dyDescent="0.35">
      <c r="B9" s="42" t="s">
        <v>94</v>
      </c>
      <c r="C9" s="57">
        <v>14.399261309879467</v>
      </c>
      <c r="D9" s="44">
        <v>5.6775370774020208E-2</v>
      </c>
    </row>
    <row r="10" spans="1:6" x14ac:dyDescent="0.35">
      <c r="B10" s="42" t="s">
        <v>69</v>
      </c>
      <c r="C10" s="57">
        <v>1.4671147709390366</v>
      </c>
      <c r="D10" s="44">
        <v>5.7847401540629994E-3</v>
      </c>
    </row>
    <row r="11" spans="1:6" x14ac:dyDescent="0.35">
      <c r="B11" s="42" t="s">
        <v>77</v>
      </c>
      <c r="C11" s="57">
        <v>20.926793886574707</v>
      </c>
      <c r="D11" s="44">
        <v>8.2513016220255253E-2</v>
      </c>
    </row>
    <row r="12" spans="1:6" x14ac:dyDescent="0.35">
      <c r="B12" s="42" t="s">
        <v>307</v>
      </c>
      <c r="C12" s="57">
        <v>65.156109928204501</v>
      </c>
      <c r="D12" s="44">
        <v>0.25690639399873461</v>
      </c>
    </row>
    <row r="13" spans="1:6" x14ac:dyDescent="0.35">
      <c r="B13" s="45"/>
      <c r="C13" s="136">
        <f>SUM(C6:C12)</f>
        <v>253.6180937891543</v>
      </c>
      <c r="D13" s="56"/>
    </row>
    <row r="14" spans="1:6" x14ac:dyDescent="0.35">
      <c r="B14" s="85"/>
      <c r="C14" s="85"/>
      <c r="D14" s="85"/>
      <c r="E14" s="85"/>
      <c r="F14" s="85"/>
    </row>
    <row r="15" spans="1:6" x14ac:dyDescent="0.35">
      <c r="B15" s="85"/>
      <c r="C15" s="85"/>
      <c r="D15" s="85"/>
      <c r="E15" s="85"/>
      <c r="F15" s="85"/>
    </row>
    <row r="17" ht="15.75" customHeight="1" x14ac:dyDescent="0.35"/>
    <row r="36" spans="2:3" x14ac:dyDescent="0.35">
      <c r="C36" s="85"/>
    </row>
    <row r="37" spans="2:3" x14ac:dyDescent="0.35">
      <c r="C37" s="85"/>
    </row>
    <row r="38" spans="2:3" x14ac:dyDescent="0.35">
      <c r="C38" s="85"/>
    </row>
    <row r="39" spans="2:3" x14ac:dyDescent="0.35">
      <c r="C39" s="85"/>
    </row>
    <row r="40" spans="2:3" x14ac:dyDescent="0.35">
      <c r="B40" s="31" t="s">
        <v>227</v>
      </c>
    </row>
  </sheetData>
  <hyperlinks>
    <hyperlink ref="B1" location="TableofContents!A1" display="TableofContents!A1" xr:uid="{9B52B9B0-84C1-4FCB-A213-6D9AE60C55B8}"/>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A7E2-3B58-4D34-A9DA-FE9A1282B5F0}">
  <sheetPr>
    <tabColor theme="3"/>
  </sheetPr>
  <dimension ref="A1:H50"/>
  <sheetViews>
    <sheetView showGridLines="0" zoomScale="70" zoomScaleNormal="70" workbookViewId="0">
      <selection activeCell="K12" sqref="K12"/>
    </sheetView>
  </sheetViews>
  <sheetFormatPr defaultColWidth="8.5546875" defaultRowHeight="15" x14ac:dyDescent="0.35"/>
  <cols>
    <col min="1" max="1" width="3.5546875" style="35" customWidth="1"/>
    <col min="2" max="2" width="49.5546875" style="31" bestFit="1" customWidth="1"/>
    <col min="3" max="3" width="17.5546875" style="31" customWidth="1"/>
    <col min="4" max="4" width="17.109375" style="31" customWidth="1"/>
    <col min="5" max="5" width="20.88671875" style="31" customWidth="1"/>
    <col min="6" max="6" width="20.21875" style="31" customWidth="1"/>
    <col min="7" max="7" width="9.33203125" style="31" bestFit="1" customWidth="1"/>
    <col min="8" max="8" width="22.88671875" style="31" customWidth="1"/>
    <col min="9" max="9" width="17.88671875" style="31" customWidth="1"/>
    <col min="10" max="10" width="21.109375" style="31" customWidth="1"/>
    <col min="11" max="11" width="49.5546875" style="31" bestFit="1" customWidth="1"/>
    <col min="12" max="12" width="8.5546875" style="31"/>
    <col min="13" max="13" width="17.109375" style="31" bestFit="1" customWidth="1"/>
    <col min="14" max="14" width="17.44140625" style="31" bestFit="1" customWidth="1"/>
    <col min="15" max="16" width="8.5546875" style="31"/>
    <col min="17" max="17" width="17.88671875" style="31" customWidth="1"/>
    <col min="18" max="18" width="12.44140625" style="31" customWidth="1"/>
    <col min="19" max="19" width="14.44140625" style="31" customWidth="1"/>
    <col min="20" max="20" width="49.5546875" style="31" bestFit="1" customWidth="1"/>
    <col min="21" max="21" width="9.5546875" style="31" bestFit="1" customWidth="1"/>
    <col min="22" max="22" width="18.44140625" style="31" bestFit="1" customWidth="1"/>
    <col min="23" max="23" width="18.5546875" style="31" bestFit="1" customWidth="1"/>
    <col min="24" max="24" width="9.44140625" style="31" bestFit="1" customWidth="1"/>
    <col min="25" max="25" width="8.5546875" style="31"/>
    <col min="26" max="26" width="18.5546875" style="31" customWidth="1"/>
    <col min="27" max="27" width="8.5546875" style="31"/>
    <col min="28" max="28" width="17" style="31" customWidth="1"/>
    <col min="29" max="29" width="49.5546875" style="31" bestFit="1" customWidth="1"/>
    <col min="30" max="30" width="9.5546875" style="31" bestFit="1" customWidth="1"/>
    <col min="31" max="31" width="18.44140625" style="31" bestFit="1" customWidth="1"/>
    <col min="32" max="32" width="18.5546875" style="31" bestFit="1" customWidth="1"/>
    <col min="33" max="33" width="17.44140625" style="31" bestFit="1" customWidth="1"/>
    <col min="34" max="34" width="8.5546875" style="31"/>
    <col min="35" max="35" width="15.88671875" style="31" customWidth="1"/>
    <col min="36" max="36" width="8.5546875" style="31"/>
    <col min="37" max="37" width="17.88671875" style="31" customWidth="1"/>
    <col min="38" max="38" width="54" style="31" customWidth="1"/>
    <col min="39" max="39" width="22.88671875" style="31" customWidth="1"/>
    <col min="40" max="40" width="21.44140625" style="31" bestFit="1" customWidth="1"/>
    <col min="41" max="41" width="20.88671875" style="31" bestFit="1" customWidth="1"/>
    <col min="42" max="42" width="24.5546875" style="31" customWidth="1"/>
    <col min="43" max="43" width="18.44140625" style="31" customWidth="1"/>
    <col min="44" max="16384" width="8.5546875" style="31"/>
  </cols>
  <sheetData>
    <row r="1" spans="1:8" s="32" customFormat="1" ht="35.1" customHeight="1" x14ac:dyDescent="0.25">
      <c r="A1" s="34"/>
      <c r="B1" s="32" t="s">
        <v>310</v>
      </c>
      <c r="C1" s="32" t="s">
        <v>309</v>
      </c>
    </row>
    <row r="2" spans="1:8" x14ac:dyDescent="0.35">
      <c r="D2" s="85"/>
      <c r="E2" s="85"/>
      <c r="F2" s="85"/>
    </row>
    <row r="3" spans="1:8" x14ac:dyDescent="0.35">
      <c r="B3" s="85"/>
      <c r="C3" s="85"/>
      <c r="D3" s="85"/>
      <c r="E3" s="85"/>
      <c r="F3" s="85"/>
    </row>
    <row r="4" spans="1:8" x14ac:dyDescent="0.35">
      <c r="B4" s="50"/>
      <c r="C4" s="85"/>
      <c r="D4" s="85"/>
      <c r="E4" s="85"/>
      <c r="F4" s="85"/>
    </row>
    <row r="5" spans="1:8" x14ac:dyDescent="0.35">
      <c r="B5" s="36"/>
      <c r="C5" s="87" t="s">
        <v>50</v>
      </c>
      <c r="D5" s="87" t="s">
        <v>311</v>
      </c>
      <c r="E5" s="87" t="s">
        <v>312</v>
      </c>
      <c r="F5" s="87" t="s">
        <v>313</v>
      </c>
      <c r="G5" s="87" t="s">
        <v>314</v>
      </c>
      <c r="H5" s="87" t="s">
        <v>65</v>
      </c>
    </row>
    <row r="6" spans="1:8" x14ac:dyDescent="0.35">
      <c r="B6" s="42" t="s">
        <v>106</v>
      </c>
      <c r="C6" s="119">
        <v>0.54103788614344395</v>
      </c>
      <c r="D6" s="119">
        <v>0.49028153896598409</v>
      </c>
      <c r="E6" s="119">
        <v>0.74008395502006785</v>
      </c>
      <c r="F6" s="119">
        <v>0.64782085124112354</v>
      </c>
      <c r="G6" s="119">
        <v>2.360837724266434E-2</v>
      </c>
      <c r="H6" s="119">
        <v>0.40881656454859366</v>
      </c>
    </row>
    <row r="7" spans="1:8" x14ac:dyDescent="0.35">
      <c r="B7" s="42" t="s">
        <v>107</v>
      </c>
      <c r="C7" s="119">
        <v>0.20256099361519322</v>
      </c>
      <c r="D7" s="119">
        <v>0.20676194129393127</v>
      </c>
      <c r="E7" s="119">
        <v>9.2953409428560119E-2</v>
      </c>
      <c r="F7" s="119">
        <v>5.26363932587047E-3</v>
      </c>
      <c r="G7" s="119">
        <v>0</v>
      </c>
      <c r="H7" s="119">
        <v>0.11689156708598022</v>
      </c>
    </row>
    <row r="8" spans="1:8" x14ac:dyDescent="0.35">
      <c r="B8" s="42" t="s">
        <v>108</v>
      </c>
      <c r="C8" s="119">
        <v>0.11446271346304344</v>
      </c>
      <c r="D8" s="119">
        <v>5.0427017954376978E-2</v>
      </c>
      <c r="E8" s="119">
        <v>2.4293888242416108E-2</v>
      </c>
      <c r="F8" s="119">
        <v>0</v>
      </c>
      <c r="G8" s="119">
        <v>0.18886701794131472</v>
      </c>
      <c r="H8" s="119">
        <v>4.1277514856041898E-2</v>
      </c>
    </row>
    <row r="9" spans="1:8" x14ac:dyDescent="0.35">
      <c r="B9" s="42" t="s">
        <v>94</v>
      </c>
      <c r="C9" s="119">
        <v>6.7006687316029823E-2</v>
      </c>
      <c r="D9" s="119">
        <v>6.9285882411226712E-2</v>
      </c>
      <c r="E9" s="119">
        <v>5.8317228445931145E-2</v>
      </c>
      <c r="F9" s="119">
        <v>0.3237112936761547</v>
      </c>
      <c r="G9" s="119">
        <v>4.3911583560025856E-2</v>
      </c>
      <c r="H9" s="119">
        <v>4.6130625521084101E-2</v>
      </c>
    </row>
    <row r="10" spans="1:8" x14ac:dyDescent="0.35">
      <c r="B10" s="42" t="s">
        <v>69</v>
      </c>
      <c r="C10" s="119">
        <v>2.7440765988748644E-3</v>
      </c>
      <c r="D10" s="119">
        <v>1.2523263914744672E-2</v>
      </c>
      <c r="E10" s="119">
        <v>7.3505220884325668E-3</v>
      </c>
      <c r="F10" s="119">
        <v>1.0828634019864003E-2</v>
      </c>
      <c r="G10" s="119">
        <v>0</v>
      </c>
      <c r="H10" s="119">
        <v>5.7847401540629994E-3</v>
      </c>
    </row>
    <row r="11" spans="1:8" x14ac:dyDescent="0.35">
      <c r="B11" s="42" t="s">
        <v>77</v>
      </c>
      <c r="C11" s="119">
        <v>7.21876428634146E-2</v>
      </c>
      <c r="D11" s="119">
        <v>0.17072035545973616</v>
      </c>
      <c r="E11" s="119">
        <v>7.7000996774592156E-2</v>
      </c>
      <c r="F11" s="119">
        <v>1.2375581736987433E-2</v>
      </c>
      <c r="G11" s="119">
        <v>0.74361302125599504</v>
      </c>
      <c r="H11" s="119">
        <v>8.2227029037189356E-2</v>
      </c>
    </row>
    <row r="12" spans="1:8" x14ac:dyDescent="0.35">
      <c r="B12" s="42" t="s">
        <v>307</v>
      </c>
      <c r="C12" s="119"/>
      <c r="D12" s="119"/>
      <c r="E12" s="119"/>
      <c r="F12" s="119"/>
      <c r="G12" s="119"/>
      <c r="H12" s="119">
        <v>0.29887193131605566</v>
      </c>
    </row>
    <row r="13" spans="1:8" x14ac:dyDescent="0.35">
      <c r="B13" s="45"/>
      <c r="C13" s="137">
        <f t="shared" ref="C13:F13" si="0">SUM(C6:C12)</f>
        <v>0.99999999999999989</v>
      </c>
      <c r="D13" s="137">
        <f t="shared" si="0"/>
        <v>0.99999999999999989</v>
      </c>
      <c r="E13" s="137">
        <f t="shared" si="0"/>
        <v>0.99999999999999989</v>
      </c>
      <c r="F13" s="137">
        <f t="shared" si="0"/>
        <v>1.0000000000000002</v>
      </c>
      <c r="G13" s="137">
        <f>SUM(G6:G12)</f>
        <v>1</v>
      </c>
      <c r="H13" s="137">
        <f>SUM(H6:H12)</f>
        <v>0.99999997251900785</v>
      </c>
    </row>
    <row r="14" spans="1:8" x14ac:dyDescent="0.35">
      <c r="B14" s="85"/>
      <c r="C14" s="85"/>
      <c r="D14" s="85"/>
      <c r="E14" s="85"/>
      <c r="F14" s="85"/>
    </row>
    <row r="15" spans="1:8" x14ac:dyDescent="0.35">
      <c r="B15" s="36"/>
      <c r="C15" s="87" t="s">
        <v>50</v>
      </c>
      <c r="D15" s="87" t="s">
        <v>311</v>
      </c>
      <c r="E15" s="87" t="s">
        <v>312</v>
      </c>
      <c r="F15" s="87" t="s">
        <v>313</v>
      </c>
      <c r="G15" s="87" t="s">
        <v>314</v>
      </c>
      <c r="H15" s="87" t="s">
        <v>65</v>
      </c>
    </row>
    <row r="16" spans="1:8" x14ac:dyDescent="0.35">
      <c r="B16" s="42" t="s">
        <v>106</v>
      </c>
      <c r="C16" s="40">
        <v>24.684853802553203</v>
      </c>
      <c r="D16" s="40">
        <v>35.552979303174091</v>
      </c>
      <c r="E16" s="40">
        <v>43.054178604200935</v>
      </c>
      <c r="F16" s="40">
        <v>0.36922411157074714</v>
      </c>
      <c r="G16" s="40">
        <v>2.2041988746079273E-2</v>
      </c>
      <c r="H16" s="40">
        <v>103.68327781024506</v>
      </c>
    </row>
    <row r="17" spans="2:8" ht="15.75" customHeight="1" x14ac:dyDescent="0.35">
      <c r="B17" s="42" t="s">
        <v>107</v>
      </c>
      <c r="C17" s="40">
        <v>9.2418454262651597</v>
      </c>
      <c r="D17" s="40">
        <v>14.99343221246038</v>
      </c>
      <c r="E17" s="40">
        <v>5.4075387856478052</v>
      </c>
      <c r="F17" s="40">
        <v>3.0000000000000001E-3</v>
      </c>
      <c r="G17" s="40">
        <v>0</v>
      </c>
      <c r="H17" s="40">
        <v>29.645816424373347</v>
      </c>
    </row>
    <row r="18" spans="2:8" x14ac:dyDescent="0.35">
      <c r="B18" s="42" t="s">
        <v>108</v>
      </c>
      <c r="C18" s="40">
        <v>5.222361354061718</v>
      </c>
      <c r="D18" s="40">
        <v>3.6567371666366988</v>
      </c>
      <c r="E18" s="40">
        <v>1.4132902034757915</v>
      </c>
      <c r="F18" s="40">
        <v>0</v>
      </c>
      <c r="G18" s="40">
        <v>0.17633590996863419</v>
      </c>
      <c r="H18" s="40">
        <v>10.468724634142841</v>
      </c>
    </row>
    <row r="19" spans="2:8" x14ac:dyDescent="0.35">
      <c r="B19" s="42" t="s">
        <v>94</v>
      </c>
      <c r="C19" s="40">
        <v>3.057180139416444</v>
      </c>
      <c r="D19" s="40">
        <v>5.0242959352777161</v>
      </c>
      <c r="E19" s="40">
        <v>3.3925885734747818</v>
      </c>
      <c r="F19" s="40">
        <v>0.18449856095865075</v>
      </c>
      <c r="G19" s="40">
        <v>4.0998100831066552E-2</v>
      </c>
      <c r="H19" s="40">
        <v>11.699561309958661</v>
      </c>
    </row>
    <row r="20" spans="2:8" x14ac:dyDescent="0.35">
      <c r="B20" s="42" t="s">
        <v>69</v>
      </c>
      <c r="C20" s="40">
        <v>0.12519849607773029</v>
      </c>
      <c r="D20" s="40">
        <v>0.90812993633846606</v>
      </c>
      <c r="E20" s="40">
        <v>0.4276145816739379</v>
      </c>
      <c r="F20" s="40">
        <v>6.1717568489021964E-3</v>
      </c>
      <c r="G20" s="40">
        <v>0</v>
      </c>
      <c r="H20" s="40">
        <v>1.4671147709390364</v>
      </c>
    </row>
    <row r="21" spans="2:8" x14ac:dyDescent="0.35">
      <c r="B21" s="42" t="s">
        <v>77</v>
      </c>
      <c r="C21" s="40">
        <v>3.2935612386336124</v>
      </c>
      <c r="D21" s="40">
        <v>12.379860920505994</v>
      </c>
      <c r="E21" s="40">
        <v>4.4795116085781057</v>
      </c>
      <c r="F21" s="40">
        <v>7.0534363987453672E-3</v>
      </c>
      <c r="G21" s="40">
        <v>0.69427515824094255</v>
      </c>
      <c r="H21" s="40">
        <v>20.854262362357399</v>
      </c>
    </row>
    <row r="22" spans="2:8" x14ac:dyDescent="0.35">
      <c r="B22" s="42" t="s">
        <v>307</v>
      </c>
      <c r="C22" s="40"/>
      <c r="D22" s="40"/>
      <c r="E22" s="40"/>
      <c r="F22" s="40"/>
      <c r="G22" s="40"/>
      <c r="H22" s="40">
        <v>75.799329507461067</v>
      </c>
    </row>
    <row r="23" spans="2:8" x14ac:dyDescent="0.35">
      <c r="B23" s="45"/>
      <c r="C23" s="138">
        <v>45.625000457007872</v>
      </c>
      <c r="D23" s="138">
        <v>72.515435474393357</v>
      </c>
      <c r="E23" s="138">
        <v>58.174722357051358</v>
      </c>
      <c r="F23" s="138">
        <v>0.56994786577704537</v>
      </c>
      <c r="G23" s="138">
        <v>0.93365115778672259</v>
      </c>
      <c r="H23" s="138">
        <v>253.61808681947738</v>
      </c>
    </row>
    <row r="36" spans="3:3" x14ac:dyDescent="0.35">
      <c r="C36" s="85"/>
    </row>
    <row r="37" spans="3:3" x14ac:dyDescent="0.35">
      <c r="C37" s="85"/>
    </row>
    <row r="38" spans="3:3" x14ac:dyDescent="0.35">
      <c r="C38" s="85"/>
    </row>
    <row r="39" spans="3:3" x14ac:dyDescent="0.35">
      <c r="C39" s="85"/>
    </row>
    <row r="50" spans="2:2" x14ac:dyDescent="0.35">
      <c r="B50" s="31" t="s">
        <v>227</v>
      </c>
    </row>
  </sheetData>
  <hyperlinks>
    <hyperlink ref="B1" location="TableofContents!A1" display="TableofContents!A1" xr:uid="{D7BDFA8A-1BFB-4A53-88D7-9C08316A751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5" ma:contentTypeDescription="Een nieuw document maken." ma:contentTypeScope="" ma:versionID="76259eccaf91bbdf408eb2410f8018ce">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8f68d92cc4a741d3d5b53663b7ed49ce"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Afmeldings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documentManagement>
</p:properties>
</file>

<file path=customXml/itemProps1.xml><?xml version="1.0" encoding="utf-8"?>
<ds:datastoreItem xmlns:ds="http://schemas.openxmlformats.org/officeDocument/2006/customXml" ds:itemID="{E5B166BC-9317-42B3-8DB1-9216E1881C3E}">
  <ds:schemaRefs>
    <ds:schemaRef ds:uri="http://schemas.microsoft.com/sharepoint/v3/contenttype/forms"/>
  </ds:schemaRefs>
</ds:datastoreItem>
</file>

<file path=customXml/itemProps2.xml><?xml version="1.0" encoding="utf-8"?>
<ds:datastoreItem xmlns:ds="http://schemas.openxmlformats.org/officeDocument/2006/customXml" ds:itemID="{DC1B3693-5393-440E-8D18-A914FAAF6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2DC9F2-649C-40A1-8ABA-00B9FB201524}">
  <ds:schemaRefs>
    <ds:schemaRef ds:uri="http://purl.org/dc/elements/1.1/"/>
    <ds:schemaRef ds:uri="http://schemas.microsoft.com/office/2006/metadata/properties"/>
    <ds:schemaRef ds:uri="http://schemas.microsoft.com/office/infopath/2007/PartnerControls"/>
    <ds:schemaRef ds:uri="http://purl.org/dc/terms/"/>
    <ds:schemaRef ds:uri="3cacb1fb-8034-49eb-92fa-02e9d9e8c610"/>
    <ds:schemaRef ds:uri="http://schemas.microsoft.com/office/2006/documentManagement/types"/>
    <ds:schemaRef ds:uri="http://schemas.openxmlformats.org/package/2006/metadata/core-properties"/>
    <ds:schemaRef ds:uri="61f97334-ae98-4ddf-87ee-81edeebb5d8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54</vt:i4>
      </vt:variant>
      <vt:variant>
        <vt:lpstr>Named Ranges</vt:lpstr>
      </vt:variant>
      <vt:variant>
        <vt:i4>1</vt:i4>
      </vt:variant>
    </vt:vector>
  </HeadingPairs>
  <TitlesOfParts>
    <vt:vector size="55" baseType="lpstr">
      <vt:lpstr>ContactDetails</vt:lpstr>
      <vt:lpstr>Frontpage</vt:lpstr>
      <vt:lpstr>TableofContents</vt:lpstr>
      <vt:lpstr>KeyFig (1)</vt:lpstr>
      <vt:lpstr>KeyFig (2)</vt:lpstr>
      <vt:lpstr>KeyFig (3)</vt:lpstr>
      <vt:lpstr>KeyFig (4)</vt:lpstr>
      <vt:lpstr>KeyFig (5)</vt:lpstr>
      <vt:lpstr>KeyFig (6)</vt:lpstr>
      <vt:lpstr>KeyFig (7)</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European sections</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Additional Figures</vt:lpstr>
      <vt:lpstr>Additional Figure (1)</vt:lpstr>
      <vt:lpstr>Additional Figure (2)</vt:lpstr>
      <vt:lpstr>Additional Figure (3)</vt:lpstr>
      <vt:lpstr>Additional Figure (4)</vt:lpstr>
      <vt:lpstr>Additional Figure (5)</vt:lpstr>
      <vt:lpstr>Additional Figure (6)</vt:lpstr>
      <vt:lpstr>Additional Figure (7)</vt:lpstr>
      <vt:lpstr>Additional Figure (8)</vt:lpstr>
      <vt:lpstr>Additional Figure (9)</vt:lpstr>
      <vt:lpstr>Additional Figure (10)</vt:lpstr>
      <vt:lpstr>Additional Figure (11)</vt:lpstr>
      <vt:lpstr>Additional Figure (12)</vt:lpstr>
      <vt:lpstr>Additional Figure (13)</vt:lpstr>
      <vt:lpstr>TermsofUse&amp;Disclaimer</vt:lpstr>
      <vt:lpstr>RMITeam</vt:lpstr>
    </vt:vector>
  </TitlesOfParts>
  <Company>INREV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Arvydas Jadevicius</dc:creator>
  <cp:lastModifiedBy>Richard Buytendijk</cp:lastModifiedBy>
  <cp:lastPrinted>2021-04-01T11:43:03Z</cp:lastPrinted>
  <dcterms:created xsi:type="dcterms:W3CDTF">2014-11-20T09:39:51Z</dcterms:created>
  <dcterms:modified xsi:type="dcterms:W3CDTF">2022-04-22T13:40:14Z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ies>
</file>