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https://inrev.sharepoint.com/sites/INREVTeam/Shared Documents/INREV Research/4. Funds of Funds Study/2022/Excel supplement/"/>
    </mc:Choice>
  </mc:AlternateContent>
  <xr:revisionPtr revIDLastSave="2" documentId="8_{DB9B7C9D-999C-4287-9AC5-A58AE7BF7F04}" xr6:coauthVersionLast="47" xr6:coauthVersionMax="47" xr10:uidLastSave="{3BFE2C49-52B6-472D-8655-FECBE17014FD}"/>
  <bookViews>
    <workbookView xWindow="28680" yWindow="-120" windowWidth="29040" windowHeight="15840" xr2:uid="{1A040839-89E9-4A8C-8626-7517DF65D9AC}"/>
  </bookViews>
  <sheets>
    <sheet name="ContactDetails" sheetId="90" r:id="rId1"/>
    <sheet name="Frontpage" sheetId="93" r:id="rId2"/>
    <sheet name="TableofContents" sheetId="21" r:id="rId3"/>
    <sheet name="Figure(1)" sheetId="64" r:id="rId4"/>
    <sheet name="Figure(2)" sheetId="65" r:id="rId5"/>
    <sheet name="Figure(3)" sheetId="34" r:id="rId6"/>
    <sheet name="Figure(4)" sheetId="38" r:id="rId7"/>
    <sheet name="Figure(5)" sheetId="36" r:id="rId8"/>
    <sheet name="Figure(6)" sheetId="37" r:id="rId9"/>
    <sheet name="Figure(7)" sheetId="47" r:id="rId10"/>
    <sheet name="Figure(8)" sheetId="72" r:id="rId11"/>
    <sheet name="Figure(9)" sheetId="73" r:id="rId12"/>
    <sheet name="Figure(10)" sheetId="74" r:id="rId13"/>
    <sheet name="Figure(11)" sheetId="80" r:id="rId14"/>
    <sheet name="Figure(12)" sheetId="81" r:id="rId15"/>
    <sheet name="Figure(13)" sheetId="82" r:id="rId16"/>
    <sheet name="Figure(14)" sheetId="83" r:id="rId17"/>
    <sheet name="Figure(15)" sheetId="84" r:id="rId18"/>
    <sheet name="Figure(16)" sheetId="85" r:id="rId19"/>
    <sheet name="Figure(17)" sheetId="88" r:id="rId20"/>
    <sheet name="Appendix(1)" sheetId="89" r:id="rId21"/>
    <sheet name="Appendix(2)" sheetId="92" r:id="rId22"/>
    <sheet name="Appendix(3)" sheetId="91" r:id="rId23"/>
  </sheets>
  <externalReferences>
    <externalReference r:id="rId24"/>
    <externalReference r:id="rId25"/>
  </externalReferences>
  <definedNames>
    <definedName name="NAVbillion" localSheetId="20">[1]KeyFigures!$C$10</definedName>
    <definedName name="NAVbillion" localSheetId="19">[1]KeyFigures!$C$10</definedName>
    <definedName name="NAVbillion">[2]KeyFigures!$C$10</definedName>
    <definedName name="NumberOfVehicles" localSheetId="20">[1]KeyFigures!$C$9</definedName>
    <definedName name="NumberOfVehicles" localSheetId="19">[1]KeyFigures!$C$9</definedName>
    <definedName name="NumberOfVehicles">[2]KeyFigures!$C$9</definedName>
    <definedName name="RMITeam">ContactDetails!#REF!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1" l="1"/>
  <c r="E23" i="21"/>
  <c r="E22" i="21"/>
  <c r="E21" i="21"/>
  <c r="E20" i="21"/>
  <c r="E19" i="21"/>
  <c r="E18" i="21"/>
  <c r="E17" i="21"/>
  <c r="E16" i="21"/>
  <c r="E15" i="21"/>
  <c r="E14" i="21"/>
  <c r="E13" i="21"/>
  <c r="E12" i="21"/>
  <c r="E11" i="21"/>
  <c r="E10" i="21"/>
  <c r="E9" i="21"/>
  <c r="E8" i="21"/>
  <c r="E7" i="21"/>
  <c r="E6" i="21"/>
  <c r="E5" i="21"/>
  <c r="C5" i="93"/>
  <c r="B1" i="93"/>
  <c r="F15" i="65"/>
  <c r="C15" i="65"/>
  <c r="B1" i="65"/>
  <c r="B1" i="21"/>
  <c r="E25" i="21"/>
</calcChain>
</file>

<file path=xl/sharedStrings.xml><?xml version="1.0" encoding="utf-8"?>
<sst xmlns="http://schemas.openxmlformats.org/spreadsheetml/2006/main" count="528" uniqueCount="277">
  <si>
    <t>Section</t>
  </si>
  <si>
    <t>Sheet Name</t>
  </si>
  <si>
    <t>Sheet Title</t>
  </si>
  <si>
    <t>Section title</t>
  </si>
  <si>
    <t>Appendices</t>
  </si>
  <si>
    <t>Number of vehicles invested in</t>
  </si>
  <si>
    <t>Number of managers invested in</t>
  </si>
  <si>
    <t>Closed end</t>
  </si>
  <si>
    <t>Europe</t>
  </si>
  <si>
    <t>Open end</t>
  </si>
  <si>
    <t>Core</t>
  </si>
  <si>
    <t>North America</t>
  </si>
  <si>
    <t>Opportunity</t>
  </si>
  <si>
    <t>Global</t>
  </si>
  <si>
    <t>Yes</t>
  </si>
  <si>
    <t>Number of funds</t>
  </si>
  <si>
    <t>NAV (€ billion)</t>
  </si>
  <si>
    <t>Number of vehicles</t>
  </si>
  <si>
    <t>Asia Pacific</t>
  </si>
  <si>
    <t>Region</t>
  </si>
  <si>
    <t>NAV</t>
  </si>
  <si>
    <t>Total</t>
  </si>
  <si>
    <t>Number of fund of funds</t>
  </si>
  <si>
    <t>Median</t>
  </si>
  <si>
    <t>Lower quartile</t>
  </si>
  <si>
    <t>Upper quartile</t>
  </si>
  <si>
    <t>Proportion of number of funds of funds (%)</t>
  </si>
  <si>
    <t>Target average blended gearing as % of GAV</t>
  </si>
  <si>
    <t>Number of managers</t>
  </si>
  <si>
    <t>Sample statistics</t>
  </si>
  <si>
    <t>By style</t>
  </si>
  <si>
    <t>Non-core</t>
  </si>
  <si>
    <t>By target region</t>
  </si>
  <si>
    <t>By structure</t>
  </si>
  <si>
    <t>By Size</t>
  </si>
  <si>
    <t>Small (&lt; €100 mn NAV)</t>
  </si>
  <si>
    <t>Medium (€100 - €300 mn NAV)</t>
  </si>
  <si>
    <t>Large (&gt; €300 mn NAV)</t>
  </si>
  <si>
    <t>All funds</t>
  </si>
  <si>
    <t>Proportion of NAV (%)</t>
  </si>
  <si>
    <t>Minimum value</t>
  </si>
  <si>
    <t>Average value</t>
  </si>
  <si>
    <t>Maximum value</t>
  </si>
  <si>
    <t>Value added</t>
  </si>
  <si>
    <t>Real estate AUM (€ billion)</t>
  </si>
  <si>
    <t>% of respondents</t>
  </si>
  <si>
    <t>AUM</t>
  </si>
  <si>
    <t>Increase</t>
  </si>
  <si>
    <t>No change</t>
  </si>
  <si>
    <t>Decrease</t>
  </si>
  <si>
    <t>Do not invest</t>
  </si>
  <si>
    <t>Survey year</t>
  </si>
  <si>
    <t>Average size of commitments</t>
  </si>
  <si>
    <t>Figure(1)</t>
  </si>
  <si>
    <t/>
  </si>
  <si>
    <t>Figure(4)</t>
  </si>
  <si>
    <t>By NAV (€ billion)</t>
  </si>
  <si>
    <t>Figure(5)</t>
  </si>
  <si>
    <t>Figure(6)</t>
  </si>
  <si>
    <t>Figure(7)</t>
  </si>
  <si>
    <t>Figure(11)</t>
  </si>
  <si>
    <t>Figure(12)</t>
  </si>
  <si>
    <t>Average size of commitments (€ million)</t>
  </si>
  <si>
    <t>Figure(13)</t>
  </si>
  <si>
    <t>Figure(14)</t>
  </si>
  <si>
    <t>Figure(8)</t>
  </si>
  <si>
    <t>Last year</t>
  </si>
  <si>
    <t>Total return (%)</t>
  </si>
  <si>
    <t>Figure(15)</t>
  </si>
  <si>
    <t>Quartile</t>
  </si>
  <si>
    <t>Median value</t>
  </si>
  <si>
    <t>Figure(16)</t>
  </si>
  <si>
    <t>Non-Core</t>
  </si>
  <si>
    <t>Figure(17)</t>
  </si>
  <si>
    <t>2001-2007</t>
  </si>
  <si>
    <t>Figure(9)</t>
  </si>
  <si>
    <t>Figure(10)</t>
  </si>
  <si>
    <t>Figure(2)</t>
  </si>
  <si>
    <t>Figure(3)</t>
  </si>
  <si>
    <t>INREV Research &amp; Market Information team contact details</t>
  </si>
  <si>
    <t>Contact details</t>
  </si>
  <si>
    <t>Director of Research &amp; Market Information</t>
  </si>
  <si>
    <t>Richard Buytendijk</t>
  </si>
  <si>
    <t>Senior Research &amp; Analytics Manager</t>
  </si>
  <si>
    <t>richard.buytendijk@inrev.org</t>
  </si>
  <si>
    <t>Research &amp; Analytics Manager</t>
  </si>
  <si>
    <t>Research &amp; Analytics Associate</t>
  </si>
  <si>
    <t>Connor van Leeuwen</t>
  </si>
  <si>
    <t>Research &amp; Analytics Analyst</t>
  </si>
  <si>
    <t>Connor.vanLeeuwen@inrev.org</t>
  </si>
  <si>
    <t>Iryna Pylypchuk</t>
  </si>
  <si>
    <t>Melle Simons</t>
  </si>
  <si>
    <t>melle.simonis@inrev.org</t>
  </si>
  <si>
    <t>Sample</t>
  </si>
  <si>
    <t>2012 (16)</t>
  </si>
  <si>
    <t>2013 (19)</t>
  </si>
  <si>
    <t>2014 (21)</t>
  </si>
  <si>
    <t>2015 (22)</t>
  </si>
  <si>
    <t>2016 (15)</t>
  </si>
  <si>
    <t>2017 (19)</t>
  </si>
  <si>
    <t>2018 (17)</t>
  </si>
  <si>
    <t>2019 (17)</t>
  </si>
  <si>
    <t>2020 (17)</t>
  </si>
  <si>
    <t>2021 (21)</t>
  </si>
  <si>
    <t>Opportunity (3)</t>
  </si>
  <si>
    <t>North America (0)</t>
  </si>
  <si>
    <t>Value added (6)</t>
  </si>
  <si>
    <t>Opportunity (0)</t>
  </si>
  <si>
    <t>Target blended gearing</t>
  </si>
  <si>
    <t>Opportunity (1)</t>
  </si>
  <si>
    <t>Closed end (7)</t>
  </si>
  <si>
    <t>Core (8)</t>
  </si>
  <si>
    <t>2008-2014</t>
  </si>
  <si>
    <t>Jose Monsalve</t>
  </si>
  <si>
    <t>jose.monsalve@inrev.org</t>
  </si>
  <si>
    <t>iryna.pylypchuk@inrev.org</t>
  </si>
  <si>
    <t>Source: ANREV / INREV / PREA Investment Intentions Survey 2022</t>
  </si>
  <si>
    <t>Year</t>
  </si>
  <si>
    <t>Source: ANREV / INREV / NCREIF Fund Manager Survey 2022</t>
  </si>
  <si>
    <t>Open end (13)</t>
  </si>
  <si>
    <t>Closed end (8)</t>
  </si>
  <si>
    <t>Europe (5)</t>
  </si>
  <si>
    <t>Asia Pacific (0)</t>
  </si>
  <si>
    <t>Closed end (6)</t>
  </si>
  <si>
    <t>Source: ANREV / INREV Data platform 2022</t>
  </si>
  <si>
    <t>2007 (23)</t>
  </si>
  <si>
    <t>2015-2021</t>
  </si>
  <si>
    <t>Numbers in brackets show sample size for the corresponding year</t>
  </si>
  <si>
    <t>Numbers in brackets show sample size</t>
  </si>
  <si>
    <t>Definitions</t>
  </si>
  <si>
    <t>Participants</t>
  </si>
  <si>
    <t>Core (13)</t>
  </si>
  <si>
    <t>Open end (14)</t>
  </si>
  <si>
    <t>All (22)</t>
  </si>
  <si>
    <t>Global (17)</t>
  </si>
  <si>
    <t>Open end (9)</t>
  </si>
  <si>
    <t>Closed end (5)</t>
  </si>
  <si>
    <t>Core (12)</t>
  </si>
  <si>
    <t>Core (9)</t>
  </si>
  <si>
    <t>Open end (8)</t>
  </si>
  <si>
    <t>Non-Core (8)</t>
  </si>
  <si>
    <t>All vehicles (22)</t>
  </si>
  <si>
    <t>2010 (30)</t>
  </si>
  <si>
    <t>2012 (37)</t>
  </si>
  <si>
    <t>2015 (36)</t>
  </si>
  <si>
    <t>2016 (33)</t>
  </si>
  <si>
    <t>2017 (40)</t>
  </si>
  <si>
    <t>2018 (39)</t>
  </si>
  <si>
    <t>Tenth percentile</t>
  </si>
  <si>
    <t>Ninetieth percentile</t>
  </si>
  <si>
    <t>2008 (27)</t>
  </si>
  <si>
    <t>2009 (28)</t>
  </si>
  <si>
    <t>2011 (37)</t>
  </si>
  <si>
    <t>2013 (40)</t>
  </si>
  <si>
    <t>2014 (36)</t>
  </si>
  <si>
    <t>2020 (21)</t>
  </si>
  <si>
    <t>4IP Management AG</t>
  </si>
  <si>
    <t>4IP European Real Estate Fund of Funds</t>
  </si>
  <si>
    <t>Altan Capital</t>
  </si>
  <si>
    <t>Altan Inmobiliario Global I&amp;II</t>
  </si>
  <si>
    <t>Altan III Global FIL</t>
  </si>
  <si>
    <t>Deka Immobilien Investment GmbH</t>
  </si>
  <si>
    <t>Deka-Immobilien StrategieInstitutionell</t>
  </si>
  <si>
    <t>LaSalle Global Partner Solutions</t>
  </si>
  <si>
    <t>LaSalle Investors Global Real Estate Fund of Funds</t>
  </si>
  <si>
    <t>LaSalle Investors UK Real Estate Fund Of Funds</t>
  </si>
  <si>
    <t>LGT Capital Partners LTD</t>
  </si>
  <si>
    <t>Crown Small Real Estate Fund II</t>
  </si>
  <si>
    <t>PATRIZIA Multi Managers A/S PMM Global II K/S</t>
  </si>
  <si>
    <t>PMM Global III K/S</t>
  </si>
  <si>
    <t>PMM Global IV K/S</t>
  </si>
  <si>
    <t>PMM Global V K/S</t>
  </si>
  <si>
    <t>Swiss Finance &amp; Property Corporation (SFP)</t>
  </si>
  <si>
    <t>SFP AST Global Core Property Hedged</t>
  </si>
  <si>
    <t>SFP AST Global Core Property Unhedged</t>
  </si>
  <si>
    <t>UBS Global Asset Management (UK) Ltd</t>
  </si>
  <si>
    <t>UBS (Lux) Real Estate Funds Selection – Global</t>
  </si>
  <si>
    <t>UBS AST 3 Global Real Estate (ex CH)</t>
  </si>
  <si>
    <t>UBS (UK) Real Estate Funds Selection - Global ex Canada Lp</t>
  </si>
  <si>
    <t xml:space="preserve">CBRE Investment Management Indirect Limited </t>
  </si>
  <si>
    <t>CBRE Global Alpha Platform</t>
  </si>
  <si>
    <t>LaSalle Global Navigator Fund</t>
  </si>
  <si>
    <t>PMM Global II K/S</t>
  </si>
  <si>
    <t>* Due to the samples for value added, opportunity and closed end, not meeting the required threshold of eight funds of funds, the distributions for these investment styles and structures could not be displayed.</t>
  </si>
  <si>
    <t>Expected changes in investors' real estate funds of funds allocations</t>
  </si>
  <si>
    <t>Funds of funds assets under management globally</t>
  </si>
  <si>
    <t>Funds of funds by style - by %</t>
  </si>
  <si>
    <t>Funds of funds by style</t>
  </si>
  <si>
    <t>By number of funds of funds</t>
  </si>
  <si>
    <t>Source: ANREV / INREV Funds of Funds Vehicle Universe 2022</t>
  </si>
  <si>
    <t>Funds of funds by style and structure</t>
  </si>
  <si>
    <t>Funds of funds by target region</t>
  </si>
  <si>
    <t xml:space="preserve">Funds of funds by target region and style </t>
  </si>
  <si>
    <t>Aggregate annual performance of funds of funds</t>
  </si>
  <si>
    <t>Performance distributions of funds of funds</t>
  </si>
  <si>
    <t>Performance of funds of funds by style</t>
  </si>
  <si>
    <t>Performance of funds of funds by structure</t>
  </si>
  <si>
    <t>Performance of funds of funds by vintage year</t>
  </si>
  <si>
    <t>Performance of funds of funds by target region</t>
  </si>
  <si>
    <t>Performance of funds of funds by size</t>
  </si>
  <si>
    <t>2019 (34)</t>
  </si>
  <si>
    <t>2021 (16)</t>
  </si>
  <si>
    <t>Jeanne Besner</t>
  </si>
  <si>
    <t>jeanne.besner@inrev.org</t>
  </si>
  <si>
    <t>Date last updated:</t>
  </si>
  <si>
    <t>Requested by:</t>
  </si>
  <si>
    <t>Prepared by:</t>
  </si>
  <si>
    <t>Source:</t>
  </si>
  <si>
    <t>Reference:</t>
  </si>
  <si>
    <t>Please reference the source at all times</t>
  </si>
  <si>
    <t>Total real estate asset under management</t>
  </si>
  <si>
    <t>(AUM)</t>
  </si>
  <si>
    <t>Refers to the market value of real estate</t>
  </si>
  <si>
    <t>related assets with respect to which your</t>
  </si>
  <si>
    <t>company provides, on a global basis,</t>
  </si>
  <si>
    <t>oversight and investment management</t>
  </si>
  <si>
    <t>services (for internal client capital and third</t>
  </si>
  <si>
    <t>party capital), and which generally consist</t>
  </si>
  <si>
    <t>of direct real estate investments, real estate</t>
  </si>
  <si>
    <t>funds and real estate-related loans; securities</t>
  </si>
  <si>
    <t>portfolios; and underlying real estate of</t>
  </si>
  <si>
    <t>investments in operating companies, joint</t>
  </si>
  <si>
    <t>ventures/co-investments, separate accounts</t>
  </si>
  <si>
    <t>and funds of funds.</t>
  </si>
  <si>
    <t>Non-listed real estate vehicle</t>
  </si>
  <si>
    <t>Refers to a structure where investors’ capital</t>
  </si>
  <si>
    <t>is pooled together and managed as a single</t>
  </si>
  <si>
    <t>entity with a common investment aim.</t>
  </si>
  <si>
    <t>Non-listed direct real estate vehicle</t>
  </si>
  <si>
    <t>Refers to a vehicle investing directly into real</t>
  </si>
  <si>
    <t>estate.</t>
  </si>
  <si>
    <t>Non-listed real estate fund/commingled</t>
  </si>
  <si>
    <t>fund/private REIT</t>
  </si>
  <si>
    <t>A structure where capital of at least three</t>
  </si>
  <si>
    <t>investors is pooled to undertake a pre-defined</t>
  </si>
  <si>
    <t>strategy of investing into real estate assets.</t>
  </si>
  <si>
    <t>Separate account investing directly into</t>
  </si>
  <si>
    <t>real estate</t>
  </si>
  <si>
    <t>A vehicle with capital commitments from one</t>
  </si>
  <si>
    <t>investor allocated directly into assets rather</t>
  </si>
  <si>
    <t>than funds.</t>
  </si>
  <si>
    <t>Separate account investing into indirect</t>
  </si>
  <si>
    <t>vehicles</t>
  </si>
  <si>
    <t>investor allocated to a series of property funds</t>
  </si>
  <si>
    <t>within a defined strategy.</t>
  </si>
  <si>
    <t>Joint venture and club deal</t>
  </si>
  <si>
    <t>Vehicles with capital commitments from two</t>
  </si>
  <si>
    <t>or a small number of investors (including coinvestment)</t>
  </si>
  <si>
    <t>allocated to a redefined direct real</t>
  </si>
  <si>
    <t>estate strategy.</t>
  </si>
  <si>
    <t>Fund of funds</t>
  </si>
  <si>
    <t>A real estate fund of funds is a collective</t>
  </si>
  <si>
    <t>investment vehicle that uses a strategy of</t>
  </si>
  <si>
    <t>holding a portfolio of investments in other real</t>
  </si>
  <si>
    <t>estate funds rather than investing directly into</t>
  </si>
  <si>
    <t>real estate.</t>
  </si>
  <si>
    <t>Listed real estate fund</t>
  </si>
  <si>
    <t>A fund investing directly into real estate.</t>
  </si>
  <si>
    <t>Real estate securities fund</t>
  </si>
  <si>
    <t>A fund investing into listed securities.</t>
  </si>
  <si>
    <t>Non-listed debt products</t>
  </si>
  <si>
    <t>1) Mezzanine debt fund: fund which is</t>
  </si>
  <si>
    <t>supplying real estate borrowers with the layer</t>
  </si>
  <si>
    <t>of financing that sits between the senior debt</t>
  </si>
  <si>
    <t>and the equity in the capital structure.</t>
  </si>
  <si>
    <t>2) Senior debt fund: fund which provides the</t>
  </si>
  <si>
    <t>borrowers with loans, which have first priority</t>
  </si>
  <si>
    <t>within the capital structure.</t>
  </si>
  <si>
    <t>For more definitions visit the Global Definitions Database.</t>
  </si>
  <si>
    <t>Appendix(1)</t>
  </si>
  <si>
    <t>Appendix(2)</t>
  </si>
  <si>
    <t>Appendix(3)</t>
  </si>
  <si>
    <t>Funds of funds landscape</t>
  </si>
  <si>
    <t>The funds of funds universe</t>
  </si>
  <si>
    <t>Funds of funds performance</t>
  </si>
  <si>
    <t># of funds</t>
  </si>
  <si>
    <t>ANREV / INREV Funds of Funds Study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</si>
</sst>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 &quot;€&quot;\ * #,##0.00_ ;_ &quot;€&quot;\ * \-#,##0.00_ ;_ &quot;€&quot;\ * &quot;-&quot;??_ ;_ @_ "/>
    <numFmt numFmtId="43" formatCode="_ * #,##0.00_ ;_ * \-#,##0.00_ ;_ * &quot;-&quot;??_ ;_ @_ "/>
    <numFmt numFmtId="164" formatCode="0.0"/>
    <numFmt numFmtId="165" formatCode="0.0%"/>
    <numFmt numFmtId="166" formatCode="0.00000000"/>
    <numFmt numFmtId="167" formatCode="[$-F400]h:mm:ss\ AM/PM"/>
  </numFmts>
  <fonts count="43" x14ac:knownFonts="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rgb="FFFC4C02"/>
      <name val="Arial"/>
      <family val="2"/>
    </font>
    <font>
      <sz val="10"/>
      <color rgb="FF008675"/>
      <name val="Arial"/>
      <family val="2"/>
    </font>
    <font>
      <sz val="10"/>
      <color rgb="FF956C58"/>
      <name val="Arial"/>
      <family val="2"/>
    </font>
    <font>
      <sz val="18"/>
      <color theme="0"/>
      <name val="Arial"/>
      <family val="2"/>
    </font>
    <font>
      <sz val="10"/>
      <name val="Arial"/>
      <family val="2"/>
    </font>
    <font>
      <sz val="11"/>
      <color rgb="FF000000"/>
      <name val="Calibri"/>
      <family val="2"/>
    </font>
    <font>
      <b/>
      <sz val="10"/>
      <color theme="1"/>
      <name val="Arial"/>
      <family val="2"/>
    </font>
    <font>
      <b/>
      <sz val="10"/>
      <color theme="0"/>
      <name val="Arial"/>
      <family val="2"/>
    </font>
    <font>
      <u/>
      <sz val="11"/>
      <color theme="10"/>
      <name val="Arial"/>
      <family val="2"/>
      <scheme val="minor"/>
    </font>
    <font>
      <b/>
      <sz val="10"/>
      <color theme="5"/>
      <name val="Arial"/>
      <family val="2"/>
    </font>
    <font>
      <u/>
      <sz val="11"/>
      <color theme="10"/>
      <name val="Calibri"/>
      <family val="2"/>
    </font>
    <font>
      <sz val="10"/>
      <color theme="2" tint="-0.249977111117893"/>
      <name val="Arial"/>
      <family val="2"/>
    </font>
    <font>
      <sz val="10"/>
      <color theme="1"/>
      <name val="Arial"/>
      <family val="2"/>
    </font>
    <font>
      <sz val="10"/>
      <color rgb="FF000000"/>
      <name val="Arial"/>
      <family val="2"/>
    </font>
    <font>
      <sz val="11"/>
      <color rgb="FF000000"/>
      <name val="Calibri"/>
      <family val="2"/>
    </font>
    <font>
      <sz val="18"/>
      <color theme="2" tint="-0.249977111117893"/>
      <name val="Arial"/>
      <family val="2"/>
    </font>
    <font>
      <b/>
      <sz val="10"/>
      <color rgb="FFC00000"/>
      <name val="Arial"/>
      <family val="2"/>
      <scheme val="minor"/>
    </font>
    <font>
      <sz val="18"/>
      <color rgb="FFFFFFFF"/>
      <name val="Arial"/>
      <family val="2"/>
    </font>
    <font>
      <b/>
      <sz val="10"/>
      <color rgb="FF59CBEB"/>
      <name val="Arial"/>
      <family val="2"/>
    </font>
    <font>
      <sz val="10"/>
      <color rgb="FF59CBEB"/>
      <name val="Arial"/>
      <family val="2"/>
    </font>
    <font>
      <sz val="10"/>
      <color theme="4" tint="0.39997558519241921"/>
      <name val="Arial"/>
      <family val="2"/>
    </font>
    <font>
      <sz val="16"/>
      <color theme="2" tint="-0.249977111117893"/>
      <name val="Open Sans"/>
      <family val="2"/>
      <scheme val="major"/>
    </font>
    <font>
      <sz val="18"/>
      <color theme="0"/>
      <name val="Open Sans"/>
      <family val="2"/>
      <scheme val="major"/>
    </font>
    <font>
      <sz val="16"/>
      <color theme="0"/>
      <name val="Open Sans"/>
      <family val="2"/>
      <scheme val="major"/>
    </font>
    <font>
      <sz val="10"/>
      <color theme="2" tint="-0.249977111117893"/>
      <name val="Open Sans"/>
      <family val="2"/>
      <scheme val="major"/>
    </font>
    <font>
      <sz val="10"/>
      <color theme="1"/>
      <name val="Open Sans"/>
      <family val="2"/>
      <scheme val="major"/>
    </font>
    <font>
      <b/>
      <sz val="10"/>
      <color theme="5"/>
      <name val="Open Sans"/>
      <family val="2"/>
      <scheme val="major"/>
    </font>
    <font>
      <b/>
      <sz val="10"/>
      <color theme="1"/>
      <name val="Open Sans"/>
      <family val="2"/>
      <scheme val="major"/>
    </font>
    <font>
      <b/>
      <sz val="10"/>
      <color theme="0"/>
      <name val="Open Sans"/>
      <family val="2"/>
      <scheme val="major"/>
    </font>
    <font>
      <u/>
      <sz val="11"/>
      <color theme="10"/>
      <name val="Open Sans"/>
      <family val="2"/>
      <scheme val="major"/>
    </font>
    <font>
      <sz val="10"/>
      <color theme="4" tint="0.39997558519241921"/>
      <name val="Open Sans"/>
      <family val="2"/>
      <scheme val="major"/>
    </font>
    <font>
      <b/>
      <sz val="10"/>
      <color rgb="FFFF0000"/>
      <name val="Open Sans"/>
      <family val="2"/>
      <scheme val="major"/>
    </font>
    <font>
      <sz val="18"/>
      <color theme="2" tint="-0.249977111117893"/>
      <name val="Open Sans"/>
      <family val="2"/>
      <scheme val="major"/>
    </font>
    <font>
      <sz val="11"/>
      <color theme="1"/>
      <name val="Open Sans"/>
      <family val="2"/>
      <scheme val="major"/>
    </font>
    <font>
      <b/>
      <sz val="10"/>
      <color rgb="FFC00000"/>
      <name val="Open Sans"/>
      <family val="2"/>
      <scheme val="major"/>
    </font>
    <font>
      <u/>
      <sz val="11"/>
      <color rgb="FF2AD2C9"/>
      <name val="Open Sans"/>
      <family val="2"/>
      <scheme val="major"/>
    </font>
  </fonts>
  <fills count="11">
    <fill>
      <patternFill patternType="none"/>
    </fill>
    <fill>
      <patternFill patternType="gray125"/>
    </fill>
    <fill>
      <patternFill patternType="solid">
        <fgColor rgb="FFECA154"/>
        <bgColor indexed="64"/>
      </patternFill>
    </fill>
    <fill>
      <patternFill patternType="solid">
        <fgColor rgb="FF91D6AC"/>
        <bgColor indexed="64"/>
      </patternFill>
    </fill>
    <fill>
      <patternFill patternType="solid">
        <fgColor rgb="FFC6A1CF"/>
        <bgColor indexed="64"/>
      </patternFill>
    </fill>
    <fill>
      <patternFill patternType="solid">
        <fgColor theme="3"/>
        <bgColor indexed="64"/>
      </patternFill>
    </fill>
    <fill>
      <patternFill patternType="solid">
        <fgColor theme="2" tint="-9.9978637043366805E-2"/>
        <bgColor indexed="64"/>
      </patternFill>
    </fill>
    <fill>
      <patternFill patternType="solid">
        <fgColor rgb="FFDADADA"/>
        <bgColor indexed="64"/>
      </patternFill>
    </fill>
    <fill>
      <patternFill patternType="solid">
        <fgColor theme="0"/>
        <bgColor indexed="64"/>
      </patternFill>
    </fill>
    <fill>
      <patternFill patternType="solid">
        <fgColor rgb="FF55585A"/>
        <bgColor rgb="FF000000"/>
      </patternFill>
    </fill>
    <fill>
      <patternFill patternType="solid">
        <fgColor rgb="FFFFFFFF"/>
        <bgColor rgb="FF000000"/>
      </patternFill>
    </fill>
  </fills>
  <borders count="1">
    <border>
      <left/>
      <right/>
      <top/>
      <bottom/>
      <diagonal/>
    </border>
  </borders>
  <cellStyleXfs count="43">
    <xf numFmtId="0" fontId="0" fillId="0" borderId="0"/>
    <xf numFmtId="0" fontId="8" fillId="3" borderId="0" applyNumberFormat="0" applyBorder="0" applyAlignment="0" applyProtection="0"/>
    <xf numFmtId="0" fontId="7" fillId="2" borderId="0" applyNumberFormat="0" applyBorder="0" applyAlignment="0" applyProtection="0"/>
    <xf numFmtId="0" fontId="9" fillId="4" borderId="0" applyNumberFormat="0" applyBorder="0" applyAlignment="0" applyProtection="0"/>
    <xf numFmtId="0" fontId="12" fillId="0" borderId="0"/>
    <xf numFmtId="0" fontId="11" fillId="0" borderId="0"/>
    <xf numFmtId="0" fontId="6" fillId="0" borderId="0"/>
    <xf numFmtId="0" fontId="15" fillId="0" borderId="0" applyNumberFormat="0" applyFill="0" applyBorder="0" applyAlignment="0" applyProtection="0"/>
    <xf numFmtId="0" fontId="17" fillId="0" borderId="0" applyNumberFormat="0" applyFill="0" applyBorder="0" applyAlignment="0" applyProtection="0">
      <alignment vertical="top"/>
      <protection locked="0"/>
    </xf>
    <xf numFmtId="0" fontId="5" fillId="0" borderId="0"/>
    <xf numFmtId="9" fontId="19" fillId="0" borderId="0" applyFont="0" applyFill="0" applyBorder="0" applyAlignment="0" applyProtection="0"/>
    <xf numFmtId="0" fontId="4" fillId="0" borderId="0"/>
    <xf numFmtId="0" fontId="20" fillId="0" borderId="0"/>
    <xf numFmtId="0" fontId="21" fillId="0" borderId="0"/>
    <xf numFmtId="0" fontId="19" fillId="0" borderId="0"/>
    <xf numFmtId="0" fontId="3" fillId="0" borderId="0"/>
    <xf numFmtId="0" fontId="19" fillId="0" borderId="0"/>
    <xf numFmtId="0" fontId="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43" fontId="19" fillId="0" borderId="0" applyFont="0" applyFill="0" applyBorder="0" applyAlignment="0" applyProtection="0"/>
    <xf numFmtId="0" fontId="1" fillId="0" borderId="0"/>
    <xf numFmtId="9" fontId="1" fillId="0" borderId="0" applyFont="0" applyFill="0" applyBorder="0" applyAlignment="0" applyProtection="0"/>
    <xf numFmtId="9" fontId="1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44" fontId="19" fillId="0" borderId="0" applyFont="0" applyFill="0" applyBorder="0" applyAlignment="0" applyProtection="0"/>
  </cellStyleXfs>
  <cellXfs count="74">
    <xf numFmtId="0" fontId="0" fillId="0" borderId="0" xfId="0"/>
    <xf numFmtId="0" fontId="10" fillId="5" borderId="0" xfId="0" applyFont="1" applyFill="1" applyAlignment="1">
      <alignment vertical="center"/>
    </xf>
    <xf numFmtId="0" fontId="13" fillId="0" borderId="0" xfId="0" applyFont="1"/>
    <xf numFmtId="0" fontId="16" fillId="0" borderId="0" xfId="0" applyFont="1"/>
    <xf numFmtId="0" fontId="17" fillId="0" borderId="0" xfId="8" applyAlignment="1" applyProtection="1"/>
    <xf numFmtId="0" fontId="18" fillId="0" borderId="0" xfId="0" applyFont="1"/>
    <xf numFmtId="164" fontId="0" fillId="0" borderId="0" xfId="0" applyNumberFormat="1"/>
    <xf numFmtId="0" fontId="14" fillId="5" borderId="0" xfId="0" applyFont="1" applyFill="1" applyAlignment="1">
      <alignment horizontal="left"/>
    </xf>
    <xf numFmtId="0" fontId="14" fillId="5" borderId="0" xfId="0" applyFont="1" applyFill="1" applyAlignment="1">
      <alignment horizontal="right"/>
    </xf>
    <xf numFmtId="0" fontId="13" fillId="7" borderId="0" xfId="0" applyFont="1" applyFill="1" applyAlignment="1">
      <alignment horizontal="left" vertical="center"/>
    </xf>
    <xf numFmtId="164" fontId="13" fillId="7" borderId="0" xfId="0" applyNumberFormat="1" applyFont="1" applyFill="1" applyAlignment="1">
      <alignment horizontal="left" vertical="center"/>
    </xf>
    <xf numFmtId="164" fontId="13" fillId="7" borderId="0" xfId="0" applyNumberFormat="1" applyFont="1" applyFill="1" applyAlignment="1">
      <alignment horizontal="right" vertical="center"/>
    </xf>
    <xf numFmtId="165" fontId="0" fillId="0" borderId="0" xfId="10" applyNumberFormat="1" applyFont="1"/>
    <xf numFmtId="0" fontId="22" fillId="5" borderId="0" xfId="0" applyFont="1" applyFill="1" applyAlignment="1">
      <alignment vertical="center"/>
    </xf>
    <xf numFmtId="0" fontId="23" fillId="0" borderId="0" xfId="0" quotePrefix="1" applyFont="1"/>
    <xf numFmtId="0" fontId="24" fillId="9" borderId="0" xfId="0" applyFont="1" applyFill="1" applyAlignment="1">
      <alignment vertical="center"/>
    </xf>
    <xf numFmtId="0" fontId="25" fillId="10" borderId="0" xfId="0" applyFont="1" applyFill="1"/>
    <xf numFmtId="0" fontId="0" fillId="10" borderId="0" xfId="0" applyFill="1"/>
    <xf numFmtId="0" fontId="26" fillId="10" borderId="0" xfId="0" applyFont="1" applyFill="1"/>
    <xf numFmtId="0" fontId="27" fillId="0" borderId="0" xfId="0" applyFont="1"/>
    <xf numFmtId="164" fontId="0" fillId="0" borderId="0" xfId="0" applyNumberFormat="1"/>
    <xf numFmtId="0" fontId="28" fillId="5" borderId="0" xfId="0" applyFont="1" applyFill="1" applyAlignment="1">
      <alignment vertical="center"/>
    </xf>
    <xf numFmtId="0" fontId="29" fillId="5" borderId="0" xfId="0" applyFont="1" applyFill="1" applyAlignment="1">
      <alignment vertical="center"/>
    </xf>
    <xf numFmtId="0" fontId="30" fillId="5" borderId="0" xfId="0" applyFont="1" applyFill="1" applyAlignment="1">
      <alignment vertical="center"/>
    </xf>
    <xf numFmtId="0" fontId="31" fillId="0" borderId="0" xfId="0" applyFont="1"/>
    <xf numFmtId="0" fontId="32" fillId="0" borderId="0" xfId="0" applyFont="1"/>
    <xf numFmtId="0" fontId="33" fillId="0" borderId="0" xfId="0" applyFont="1"/>
    <xf numFmtId="0" fontId="34" fillId="0" borderId="0" xfId="0" applyFont="1"/>
    <xf numFmtId="165" fontId="32" fillId="0" borderId="0" xfId="0" applyNumberFormat="1" applyFont="1"/>
    <xf numFmtId="0" fontId="35" fillId="5" borderId="0" xfId="0" applyFont="1" applyFill="1" applyAlignment="1">
      <alignment horizontal="center"/>
    </xf>
    <xf numFmtId="0" fontId="35" fillId="5" borderId="0" xfId="0" applyFont="1" applyFill="1" applyAlignment="1">
      <alignment horizontal="right"/>
    </xf>
    <xf numFmtId="0" fontId="32" fillId="0" borderId="0" xfId="0" applyFont="1" applyAlignment="1">
      <alignment horizontal="center"/>
    </xf>
    <xf numFmtId="0" fontId="36" fillId="0" borderId="0" xfId="8" applyFont="1" applyAlignment="1" applyProtection="1"/>
    <xf numFmtId="9" fontId="34" fillId="6" borderId="0" xfId="10" applyFont="1" applyFill="1"/>
    <xf numFmtId="0" fontId="37" fillId="0" borderId="0" xfId="0" applyFont="1"/>
    <xf numFmtId="14" fontId="32" fillId="0" borderId="0" xfId="0" applyNumberFormat="1" applyFont="1" applyAlignment="1">
      <alignment horizontal="left"/>
    </xf>
    <xf numFmtId="167" fontId="32" fillId="0" borderId="0" xfId="0" applyNumberFormat="1" applyFont="1"/>
    <xf numFmtId="0" fontId="32" fillId="0" borderId="0" xfId="0" applyFont="1" applyAlignment="1">
      <alignment horizontal="left"/>
    </xf>
    <xf numFmtId="0" fontId="29" fillId="5" borderId="0" xfId="0" applyFont="1" applyFill="1" applyAlignment="1">
      <alignment horizontal="left" vertical="center"/>
    </xf>
    <xf numFmtId="0" fontId="35" fillId="5" borderId="0" xfId="0" applyFont="1" applyFill="1"/>
    <xf numFmtId="0" fontId="34" fillId="0" borderId="0" xfId="0" applyFont="1" applyAlignment="1">
      <alignment horizontal="center"/>
    </xf>
    <xf numFmtId="0" fontId="39" fillId="5" borderId="0" xfId="0" applyFont="1" applyFill="1" applyAlignment="1">
      <alignment vertical="center"/>
    </xf>
    <xf numFmtId="0" fontId="31" fillId="0" borderId="0" xfId="0" applyFont="1" applyAlignment="1">
      <alignment horizontal="center"/>
    </xf>
    <xf numFmtId="0" fontId="35" fillId="5" borderId="0" xfId="0" applyFont="1" applyFill="1" applyAlignment="1">
      <alignment horizontal="left"/>
    </xf>
    <xf numFmtId="0" fontId="32" fillId="0" borderId="0" xfId="0" applyFont="1" applyFill="1" applyAlignment="1">
      <alignment horizontal="left"/>
    </xf>
    <xf numFmtId="0" fontId="32" fillId="0" borderId="0" xfId="0" applyFont="1" applyFill="1"/>
    <xf numFmtId="164" fontId="32" fillId="0" borderId="0" xfId="0" applyNumberFormat="1" applyFont="1" applyFill="1"/>
    <xf numFmtId="164" fontId="32" fillId="0" borderId="0" xfId="0" applyNumberFormat="1" applyFont="1" applyFill="1" applyAlignment="1">
      <alignment horizontal="right"/>
    </xf>
    <xf numFmtId="164" fontId="32" fillId="0" borderId="0" xfId="0" applyNumberFormat="1" applyFont="1"/>
    <xf numFmtId="164" fontId="32" fillId="6" borderId="0" xfId="10" applyNumberFormat="1" applyFont="1" applyFill="1"/>
    <xf numFmtId="0" fontId="40" fillId="0" borderId="0" xfId="0" applyFont="1"/>
    <xf numFmtId="9" fontId="32" fillId="0" borderId="0" xfId="0" applyNumberFormat="1" applyFont="1" applyAlignment="1">
      <alignment horizontal="right"/>
    </xf>
    <xf numFmtId="9" fontId="32" fillId="0" borderId="0" xfId="0" applyNumberFormat="1" applyFont="1"/>
    <xf numFmtId="0" fontId="38" fillId="8" borderId="0" xfId="0" applyFont="1" applyFill="1" applyAlignment="1">
      <alignment horizontal="left"/>
    </xf>
    <xf numFmtId="9" fontId="32" fillId="6" borderId="0" xfId="10" applyFont="1" applyFill="1"/>
    <xf numFmtId="166" fontId="32" fillId="0" borderId="0" xfId="0" applyNumberFormat="1" applyFont="1"/>
    <xf numFmtId="9" fontId="32" fillId="6" borderId="0" xfId="10" applyNumberFormat="1" applyFont="1" applyFill="1"/>
    <xf numFmtId="165" fontId="32" fillId="0" borderId="0" xfId="0" applyNumberFormat="1" applyFont="1" applyAlignment="1">
      <alignment horizontal="right"/>
    </xf>
    <xf numFmtId="1" fontId="32" fillId="6" borderId="0" xfId="10" applyNumberFormat="1" applyFont="1" applyFill="1"/>
    <xf numFmtId="1" fontId="32" fillId="0" borderId="0" xfId="0" applyNumberFormat="1" applyFont="1"/>
    <xf numFmtId="2" fontId="32" fillId="0" borderId="0" xfId="0" applyNumberFormat="1" applyFont="1"/>
    <xf numFmtId="0" fontId="41" fillId="0" borderId="0" xfId="0" quotePrefix="1" applyFont="1"/>
    <xf numFmtId="164" fontId="32" fillId="0" borderId="0" xfId="0" applyNumberFormat="1" applyFont="1" applyAlignment="1">
      <alignment horizontal="center"/>
    </xf>
    <xf numFmtId="0" fontId="41" fillId="0" borderId="0" xfId="0" applyFont="1"/>
    <xf numFmtId="164" fontId="32" fillId="0" borderId="0" xfId="0" applyNumberFormat="1" applyFont="1" applyFill="1" applyAlignment="1">
      <alignment horizontal="center"/>
    </xf>
    <xf numFmtId="164" fontId="32" fillId="6" borderId="0" xfId="10" applyNumberFormat="1" applyFont="1" applyFill="1" applyAlignment="1">
      <alignment horizontal="center"/>
    </xf>
    <xf numFmtId="9" fontId="32" fillId="6" borderId="0" xfId="10" applyFont="1" applyFill="1" applyAlignment="1">
      <alignment horizontal="center"/>
    </xf>
    <xf numFmtId="9" fontId="34" fillId="6" borderId="0" xfId="10" applyFont="1" applyFill="1" applyAlignment="1">
      <alignment horizontal="center"/>
    </xf>
    <xf numFmtId="1" fontId="32" fillId="0" borderId="0" xfId="0" applyNumberFormat="1" applyFont="1" applyAlignment="1">
      <alignment horizontal="center"/>
    </xf>
    <xf numFmtId="0" fontId="41" fillId="0" borderId="0" xfId="0" applyFont="1" applyAlignment="1">
      <alignment horizontal="center"/>
    </xf>
    <xf numFmtId="0" fontId="33" fillId="0" borderId="0" xfId="0" applyFont="1" applyAlignment="1">
      <alignment horizontal="left"/>
    </xf>
    <xf numFmtId="9" fontId="34" fillId="6" borderId="0" xfId="10" applyFont="1" applyFill="1" applyAlignment="1">
      <alignment horizontal="left"/>
    </xf>
    <xf numFmtId="0" fontId="42" fillId="0" borderId="0" xfId="8" applyFont="1" applyAlignment="1" applyProtection="1"/>
    <xf numFmtId="0" fontId="32" fillId="0" borderId="0" xfId="0" applyFont="1" applyAlignment="1">
      <alignment horizontal="center" vertical="center"/>
    </xf>
  </cellXfs>
  <cellStyles count="43">
    <cellStyle name="Bad" xfId="2" builtinId="27" customBuiltin="1"/>
    <cellStyle name="Comma 2" xfId="29" xr:uid="{F18AC818-F824-4919-8CD2-3E8E80DD2CA6}"/>
    <cellStyle name="Currency 2" xfId="42" xr:uid="{A22D602B-60DE-4E7C-A837-B5ACC597CC7B}"/>
    <cellStyle name="Good" xfId="1" builtinId="26" customBuiltin="1"/>
    <cellStyle name="Hyperlink" xfId="8" builtinId="8"/>
    <cellStyle name="Hyperlink 2" xfId="7" xr:uid="{00000000-0005-0000-0000-000004000000}"/>
    <cellStyle name="Neutral" xfId="3" builtinId="28" customBuiltin="1"/>
    <cellStyle name="Normal" xfId="0" builtinId="0" customBuiltin="1"/>
    <cellStyle name="Normal 18" xfId="5" xr:uid="{00000000-0005-0000-0000-000007000000}"/>
    <cellStyle name="Normal 2" xfId="4" xr:uid="{00000000-0005-0000-0000-000008000000}"/>
    <cellStyle name="Normal 2 2" xfId="16" xr:uid="{00000000-0005-0000-0000-000009000000}"/>
    <cellStyle name="Normal 3" xfId="6" xr:uid="{00000000-0005-0000-0000-00000A000000}"/>
    <cellStyle name="Normal 3 2" xfId="37" xr:uid="{F68B3A34-AA15-40A0-A296-FD04818B347A}"/>
    <cellStyle name="Normal 3 3" xfId="24" xr:uid="{4D3ACF1A-999A-4C3A-BFD2-A1D9787DBD8A}"/>
    <cellStyle name="Normal 3 4" xfId="18" xr:uid="{4152407A-0595-432F-8CFB-C7B39BD7F2D2}"/>
    <cellStyle name="Normal 4" xfId="9" xr:uid="{00000000-0005-0000-0000-00000B000000}"/>
    <cellStyle name="Normal 4 2" xfId="13" xr:uid="{00000000-0005-0000-0000-00000C000000}"/>
    <cellStyle name="Normal 4 2 2" xfId="40" xr:uid="{20DEE86E-E0B5-488F-933B-BC80E8531651}"/>
    <cellStyle name="Normal 4 2 3" xfId="27" xr:uid="{6E0AB454-1246-4AB0-98CA-E07429889D74}"/>
    <cellStyle name="Normal 4 2 4" xfId="21" xr:uid="{10E04909-1C27-497A-B5CC-631A3FD9969D}"/>
    <cellStyle name="Normal 4 3" xfId="38" xr:uid="{C26F1BC9-321D-484C-81C7-D3885A51585B}"/>
    <cellStyle name="Normal 4 4" xfId="25" xr:uid="{AD9FA084-7030-451D-848D-2ACCEBAF8158}"/>
    <cellStyle name="Normal 4 5" xfId="19" xr:uid="{9E4EDFCC-4C7C-4007-8EA5-C430073E0936}"/>
    <cellStyle name="Normal 5" xfId="11" xr:uid="{00000000-0005-0000-0000-00000D000000}"/>
    <cellStyle name="Normal 5 2" xfId="36" xr:uid="{5761F9AC-A925-4CCD-8658-14A4C2B551D3}"/>
    <cellStyle name="Normal 5 3" xfId="39" xr:uid="{EC204200-E8FA-4956-877F-42A08CE7E8D7}"/>
    <cellStyle name="Normal 5 3 2" xfId="34" xr:uid="{1586112B-0B0B-40CD-80D5-F81D0517F89D}"/>
    <cellStyle name="Normal 5 4" xfId="26" xr:uid="{B9640E5B-D11D-4D9A-AD6E-92DACADDCF75}"/>
    <cellStyle name="Normal 5 5" xfId="20" xr:uid="{149DE6B3-FE0A-4032-B09F-BB779FFE3269}"/>
    <cellStyle name="Normal 6" xfId="12" xr:uid="{00000000-0005-0000-0000-00000E000000}"/>
    <cellStyle name="Normal 6 2" xfId="35" xr:uid="{90164B12-1A3C-4350-A4C0-FDDD3DF3AFD3}"/>
    <cellStyle name="Normal 6 3" xfId="33" xr:uid="{6D45CCB5-20A3-40CB-A4CB-6D9309A3125D}"/>
    <cellStyle name="Normal 7" xfId="15" xr:uid="{00000000-0005-0000-0000-00000F000000}"/>
    <cellStyle name="Normal 7 2" xfId="17" xr:uid="{BEAE7F15-77F7-4586-9C7F-6CD42A0896FD}"/>
    <cellStyle name="Normal 7 2 2" xfId="30" xr:uid="{812FAFD4-8EC7-418B-AA34-025C934BAF8F}"/>
    <cellStyle name="Normal 7 2 3" xfId="23" xr:uid="{807032AB-38CB-448A-822E-8D4CF75E890E}"/>
    <cellStyle name="Normal 7 3" xfId="41" xr:uid="{81292FDA-CDE0-4FE1-9744-B1FB658D6011}"/>
    <cellStyle name="Normal 7 4" xfId="28" xr:uid="{62100BD3-6404-4ABC-8540-82228C6B57F1}"/>
    <cellStyle name="Normal 7 5" xfId="22" xr:uid="{2BDA6B21-D63F-4AA7-B9F8-33DCD0BD6A65}"/>
    <cellStyle name="Normal 9" xfId="14" xr:uid="{00000000-0005-0000-0000-000010000000}"/>
    <cellStyle name="Percent" xfId="10" builtinId="5"/>
    <cellStyle name="Percent 2" xfId="32" xr:uid="{887270C5-ED6D-4A02-9137-4C90A4DA19FB}"/>
    <cellStyle name="Percent 3" xfId="31" xr:uid="{B4413B18-3A39-43CB-AECD-AAE6039D219E}"/>
  </cellStyles>
  <dxfs count="14">
    <dxf>
      <font>
        <b/>
        <i val="0"/>
        <color theme="7"/>
      </font>
    </dxf>
    <dxf>
      <font>
        <b/>
        <i val="0"/>
        <color rgb="FFFF0000"/>
      </font>
    </dxf>
    <dxf>
      <font>
        <b/>
        <i val="0"/>
        <color theme="7"/>
      </font>
    </dxf>
    <dxf>
      <font>
        <b/>
        <i val="0"/>
        <color rgb="FFFF0000"/>
      </font>
    </dxf>
    <dxf>
      <font>
        <b/>
        <i val="0"/>
        <color theme="7"/>
      </font>
    </dxf>
    <dxf>
      <font>
        <b/>
        <i val="0"/>
        <color rgb="FFFF0000"/>
      </font>
    </dxf>
    <dxf>
      <font>
        <b/>
        <i val="0"/>
        <color theme="7"/>
      </font>
    </dxf>
    <dxf>
      <font>
        <b/>
        <i val="0"/>
        <color rgb="FFFF0000"/>
      </font>
    </dxf>
    <dxf>
      <font>
        <color theme="0" tint="-0.14996795556505021"/>
      </font>
    </dxf>
    <dxf>
      <fill>
        <patternFill>
          <bgColor rgb="FFEBEBEB"/>
        </patternFill>
      </fill>
      <border>
        <left style="thick">
          <color theme="0"/>
        </left>
        <right style="thick">
          <color theme="0"/>
        </right>
        <top style="thick">
          <color theme="0"/>
        </top>
        <bottom style="thick">
          <color theme="0"/>
        </bottom>
        <vertical style="thick">
          <color theme="0"/>
        </vertical>
        <horizontal style="thick">
          <color theme="0"/>
        </horizontal>
      </border>
    </dxf>
    <dxf>
      <font>
        <color auto="1"/>
      </font>
      <fill>
        <patternFill>
          <bgColor rgb="FFF9F9F9"/>
        </patternFill>
      </fill>
      <border>
        <left style="thin">
          <color theme="0"/>
        </left>
        <right style="thin">
          <color theme="0"/>
        </right>
        <top style="thin">
          <color theme="0"/>
        </top>
        <bottom style="thin">
          <color theme="0"/>
        </bottom>
        <vertical style="thick">
          <color theme="0"/>
        </vertical>
        <horizontal style="thick">
          <color theme="0"/>
        </horizontal>
      </border>
    </dxf>
    <dxf>
      <font>
        <b/>
        <i val="0"/>
        <color theme="0"/>
      </font>
      <fill>
        <patternFill>
          <bgColor rgb="FF55585A"/>
        </patternFill>
      </fill>
      <border>
        <left style="thick">
          <color theme="0"/>
        </left>
        <right style="thick">
          <color theme="0"/>
        </right>
        <top style="thick">
          <color theme="0"/>
        </top>
        <bottom style="thick">
          <color theme="0"/>
        </bottom>
        <vertical style="thick">
          <color theme="0"/>
        </vertical>
        <horizontal style="thick">
          <color theme="0"/>
        </horizontal>
      </border>
    </dxf>
    <dxf>
      <font>
        <b/>
        <i val="0"/>
        <color theme="0"/>
      </font>
      <fill>
        <patternFill>
          <bgColor rgb="FF232425"/>
        </patternFill>
      </fill>
      <border>
        <left style="thick">
          <color theme="0"/>
        </left>
        <right style="thick">
          <color theme="0"/>
        </right>
        <top style="thick">
          <color theme="0"/>
        </top>
        <bottom style="thick">
          <color theme="0"/>
        </bottom>
        <vertical style="thick">
          <color theme="0"/>
        </vertical>
        <horizontal style="thick">
          <color theme="0"/>
        </horizontal>
      </border>
    </dxf>
    <dxf>
      <border>
        <bottom style="thin">
          <color auto="1"/>
        </bottom>
      </border>
    </dxf>
  </dxfs>
  <tableStyles count="1" defaultTableStyle="TableStyleMedium2" defaultPivotStyle="PivotStyleLight16">
    <tableStyle name="INREV Data" pivot="0" count="5" xr9:uid="{00000000-0011-0000-FFFF-FFFF00000000}">
      <tableStyleElement type="wholeTable" dxfId="13"/>
      <tableStyleElement type="headerRow" dxfId="12"/>
      <tableStyleElement type="totalRow" dxfId="11"/>
      <tableStyleElement type="firstRowStripe" dxfId="10"/>
      <tableStyleElement type="secondRow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55585A"/>
      <rgbColor rgb="0000FF00"/>
      <rgbColor rgb="007C7FAB"/>
      <rgbColor rgb="00FFFF00"/>
      <rgbColor rgb="00F2F2F2"/>
      <rgbColor rgb="0000FFFF"/>
      <rgbColor rgb="00232425"/>
      <rgbColor rgb="00C6A1CF"/>
      <rgbColor rgb="0091D6AC"/>
      <rgbColor rgb="00582C83"/>
      <rgbColor rgb="00800080"/>
      <rgbColor rgb="00ECA154"/>
      <rgbColor rgb="00C0C0C0"/>
      <rgbColor rgb="00956C58"/>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FFFF"/>
      <rgbColor rgb="00CC99FF"/>
      <rgbColor rgb="00FFCC99"/>
      <rgbColor rgb="003366FF"/>
      <rgbColor rgb="0033CCCC"/>
      <rgbColor rgb="0099CC00"/>
      <rgbColor rgb="00FFCC00"/>
      <rgbColor rgb="00EFDF00"/>
      <rgbColor rgb="004F758B"/>
      <rgbColor rgb="00FC4C02"/>
      <rgbColor rgb="00969696"/>
      <rgbColor rgb="00008675"/>
      <rgbColor rgb="00339966"/>
      <rgbColor rgb="006CC24A"/>
      <rgbColor rgb="0059CBE8"/>
      <rgbColor rgb="000033A0"/>
      <rgbColor rgb="00993366"/>
      <rgbColor rgb="00009CA6"/>
      <rgbColor rgb="002AD2C9"/>
    </indexedColors>
    <mruColors>
      <color rgb="FF2AD2C9"/>
      <color rgb="FFFC4C02"/>
      <color rgb="FF956C58"/>
      <color rgb="FFC6A1CF"/>
      <color rgb="FF232425"/>
      <color rgb="FF55585A"/>
      <color rgb="FFECA154"/>
      <color rgb="FF008675"/>
      <color rgb="FF91D6AC"/>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'Figure(1)'!$E$4</c:f>
              <c:strCache>
                <c:ptCount val="1"/>
                <c:pt idx="0">
                  <c:v>Increase</c:v>
                </c:pt>
              </c:strCache>
            </c:strRef>
          </c:tx>
          <c:spPr>
            <a:solidFill>
              <a:schemeClr val="accent1"/>
            </a:solidFill>
            <a:ln>
              <a:noFill/>
            </a:ln>
            <a:effectLst/>
          </c:spPr>
          <c:invertIfNegative val="0"/>
          <c:cat>
            <c:multiLvlStrRef>
              <c:f>'Figure(1)'!$C$5:$D$30</c:f>
              <c:multiLvlStrCache>
                <c:ptCount val="26"/>
                <c:lvl>
                  <c:pt idx="0">
                    <c:v>2015</c:v>
                  </c:pt>
                  <c:pt idx="1">
                    <c:v>2016</c:v>
                  </c:pt>
                  <c:pt idx="2">
                    <c:v>2017</c:v>
                  </c:pt>
                  <c:pt idx="3">
                    <c:v>2018</c:v>
                  </c:pt>
                  <c:pt idx="4">
                    <c:v>2019</c:v>
                  </c:pt>
                  <c:pt idx="5">
                    <c:v>2020</c:v>
                  </c:pt>
                  <c:pt idx="6">
                    <c:v>2021</c:v>
                  </c:pt>
                  <c:pt idx="7">
                    <c:v>2022</c:v>
                  </c:pt>
                  <c:pt idx="9">
                    <c:v>2015</c:v>
                  </c:pt>
                  <c:pt idx="10">
                    <c:v>2016</c:v>
                  </c:pt>
                  <c:pt idx="11">
                    <c:v>2017</c:v>
                  </c:pt>
                  <c:pt idx="12">
                    <c:v>2018</c:v>
                  </c:pt>
                  <c:pt idx="13">
                    <c:v>2019</c:v>
                  </c:pt>
                  <c:pt idx="14">
                    <c:v>2020</c:v>
                  </c:pt>
                  <c:pt idx="15">
                    <c:v>2021</c:v>
                  </c:pt>
                  <c:pt idx="16">
                    <c:v>2022</c:v>
                  </c:pt>
                  <c:pt idx="18">
                    <c:v>2015</c:v>
                  </c:pt>
                  <c:pt idx="19">
                    <c:v>2016</c:v>
                  </c:pt>
                  <c:pt idx="20">
                    <c:v>2017</c:v>
                  </c:pt>
                  <c:pt idx="21">
                    <c:v>2018</c:v>
                  </c:pt>
                  <c:pt idx="22">
                    <c:v>2019</c:v>
                  </c:pt>
                  <c:pt idx="23">
                    <c:v>2020</c:v>
                  </c:pt>
                  <c:pt idx="24">
                    <c:v>2021</c:v>
                  </c:pt>
                  <c:pt idx="25">
                    <c:v>2022</c:v>
                  </c:pt>
                </c:lvl>
                <c:lvl>
                  <c:pt idx="0">
                    <c:v>Europe</c:v>
                  </c:pt>
                  <c:pt idx="9">
                    <c:v>North America</c:v>
                  </c:pt>
                  <c:pt idx="18">
                    <c:v>Asia Pacific</c:v>
                  </c:pt>
                </c:lvl>
              </c:multiLvlStrCache>
            </c:multiLvlStrRef>
          </c:cat>
          <c:val>
            <c:numRef>
              <c:f>'Figure(1)'!$E$5:$E$30</c:f>
              <c:numCache>
                <c:formatCode>0.0%</c:formatCode>
                <c:ptCount val="26"/>
                <c:pt idx="0">
                  <c:v>7.9000000000000001E-2</c:v>
                </c:pt>
                <c:pt idx="1">
                  <c:v>7.6190476190476197E-2</c:v>
                </c:pt>
                <c:pt idx="2">
                  <c:v>7.7669902912621352E-2</c:v>
                </c:pt>
                <c:pt idx="3">
                  <c:v>0.12941176470588237</c:v>
                </c:pt>
                <c:pt idx="4">
                  <c:v>5.7000000000000002E-2</c:v>
                </c:pt>
                <c:pt idx="5">
                  <c:v>8.0459770114942528E-2</c:v>
                </c:pt>
                <c:pt idx="6">
                  <c:v>1.6666666666666666E-2</c:v>
                </c:pt>
                <c:pt idx="7">
                  <c:v>7.0422535211267609E-2</c:v>
                </c:pt>
                <c:pt idx="9">
                  <c:v>0.12745098039215685</c:v>
                </c:pt>
                <c:pt idx="10">
                  <c:v>0.11224489795918367</c:v>
                </c:pt>
                <c:pt idx="11">
                  <c:v>0.10891089108910891</c:v>
                </c:pt>
                <c:pt idx="12">
                  <c:v>0.13750000000000001</c:v>
                </c:pt>
                <c:pt idx="13">
                  <c:v>7.9000000000000001E-2</c:v>
                </c:pt>
                <c:pt idx="14">
                  <c:v>5.6818181818181816E-2</c:v>
                </c:pt>
                <c:pt idx="15">
                  <c:v>1.6393442622950821E-2</c:v>
                </c:pt>
                <c:pt idx="16">
                  <c:v>5.8823529411764705E-2</c:v>
                </c:pt>
                <c:pt idx="18">
                  <c:v>0.12371134020618557</c:v>
                </c:pt>
                <c:pt idx="19">
                  <c:v>0.10752688172043011</c:v>
                </c:pt>
                <c:pt idx="20">
                  <c:v>6.5217391304347824E-2</c:v>
                </c:pt>
                <c:pt idx="21">
                  <c:v>0.1111111111111111</c:v>
                </c:pt>
                <c:pt idx="22">
                  <c:v>6.4000000000000001E-2</c:v>
                </c:pt>
                <c:pt idx="23">
                  <c:v>5.2631578947368418E-2</c:v>
                </c:pt>
                <c:pt idx="24">
                  <c:v>0.02</c:v>
                </c:pt>
                <c:pt idx="25">
                  <c:v>8.5000000000000006E-2</c:v>
                </c:pt>
              </c:numCache>
            </c:numRef>
          </c:val>
          <c:extLst>
            <c:ext xmlns:c16="http://schemas.microsoft.com/office/drawing/2014/chart" uri="{C3380CC4-5D6E-409C-BE32-E72D297353CC}">
              <c16:uniqueId val="{00000000-64C5-4419-91FD-62BD513ACD1F}"/>
            </c:ext>
          </c:extLst>
        </c:ser>
        <c:ser>
          <c:idx val="1"/>
          <c:order val="1"/>
          <c:tx>
            <c:strRef>
              <c:f>'Figure(1)'!$F$4</c:f>
              <c:strCache>
                <c:ptCount val="1"/>
                <c:pt idx="0">
                  <c:v>No change</c:v>
                </c:pt>
              </c:strCache>
            </c:strRef>
          </c:tx>
          <c:spPr>
            <a:solidFill>
              <a:schemeClr val="accent2"/>
            </a:solidFill>
            <a:ln>
              <a:noFill/>
            </a:ln>
            <a:effectLst/>
          </c:spPr>
          <c:invertIfNegative val="0"/>
          <c:cat>
            <c:multiLvlStrRef>
              <c:f>'Figure(1)'!$C$5:$D$30</c:f>
              <c:multiLvlStrCache>
                <c:ptCount val="26"/>
                <c:lvl>
                  <c:pt idx="0">
                    <c:v>2015</c:v>
                  </c:pt>
                  <c:pt idx="1">
                    <c:v>2016</c:v>
                  </c:pt>
                  <c:pt idx="2">
                    <c:v>2017</c:v>
                  </c:pt>
                  <c:pt idx="3">
                    <c:v>2018</c:v>
                  </c:pt>
                  <c:pt idx="4">
                    <c:v>2019</c:v>
                  </c:pt>
                  <c:pt idx="5">
                    <c:v>2020</c:v>
                  </c:pt>
                  <c:pt idx="6">
                    <c:v>2021</c:v>
                  </c:pt>
                  <c:pt idx="7">
                    <c:v>2022</c:v>
                  </c:pt>
                  <c:pt idx="9">
                    <c:v>2015</c:v>
                  </c:pt>
                  <c:pt idx="10">
                    <c:v>2016</c:v>
                  </c:pt>
                  <c:pt idx="11">
                    <c:v>2017</c:v>
                  </c:pt>
                  <c:pt idx="12">
                    <c:v>2018</c:v>
                  </c:pt>
                  <c:pt idx="13">
                    <c:v>2019</c:v>
                  </c:pt>
                  <c:pt idx="14">
                    <c:v>2020</c:v>
                  </c:pt>
                  <c:pt idx="15">
                    <c:v>2021</c:v>
                  </c:pt>
                  <c:pt idx="16">
                    <c:v>2022</c:v>
                  </c:pt>
                  <c:pt idx="18">
                    <c:v>2015</c:v>
                  </c:pt>
                  <c:pt idx="19">
                    <c:v>2016</c:v>
                  </c:pt>
                  <c:pt idx="20">
                    <c:v>2017</c:v>
                  </c:pt>
                  <c:pt idx="21">
                    <c:v>2018</c:v>
                  </c:pt>
                  <c:pt idx="22">
                    <c:v>2019</c:v>
                  </c:pt>
                  <c:pt idx="23">
                    <c:v>2020</c:v>
                  </c:pt>
                  <c:pt idx="24">
                    <c:v>2021</c:v>
                  </c:pt>
                  <c:pt idx="25">
                    <c:v>2022</c:v>
                  </c:pt>
                </c:lvl>
                <c:lvl>
                  <c:pt idx="0">
                    <c:v>Europe</c:v>
                  </c:pt>
                  <c:pt idx="9">
                    <c:v>North America</c:v>
                  </c:pt>
                  <c:pt idx="18">
                    <c:v>Asia Pacific</c:v>
                  </c:pt>
                </c:lvl>
              </c:multiLvlStrCache>
            </c:multiLvlStrRef>
          </c:cat>
          <c:val>
            <c:numRef>
              <c:f>'Figure(1)'!$F$5:$F$30</c:f>
              <c:numCache>
                <c:formatCode>0.0%</c:formatCode>
                <c:ptCount val="26"/>
                <c:pt idx="0">
                  <c:v>0.189</c:v>
                </c:pt>
                <c:pt idx="1">
                  <c:v>0.22857142857142856</c:v>
                </c:pt>
                <c:pt idx="2">
                  <c:v>0.20388349514563106</c:v>
                </c:pt>
                <c:pt idx="3">
                  <c:v>0.16470588235294117</c:v>
                </c:pt>
                <c:pt idx="4">
                  <c:v>0.189</c:v>
                </c:pt>
                <c:pt idx="5">
                  <c:v>0.12643678160919541</c:v>
                </c:pt>
                <c:pt idx="6">
                  <c:v>0.15</c:v>
                </c:pt>
                <c:pt idx="7">
                  <c:v>0.14084507042253522</c:v>
                </c:pt>
                <c:pt idx="9">
                  <c:v>0.10784313725490197</c:v>
                </c:pt>
                <c:pt idx="10">
                  <c:v>0.19387755102040816</c:v>
                </c:pt>
                <c:pt idx="11">
                  <c:v>0.26732673267326734</c:v>
                </c:pt>
                <c:pt idx="12">
                  <c:v>0.15</c:v>
                </c:pt>
                <c:pt idx="13">
                  <c:v>0.18</c:v>
                </c:pt>
                <c:pt idx="14">
                  <c:v>9.0909090909090912E-2</c:v>
                </c:pt>
                <c:pt idx="15">
                  <c:v>0.13114754098360656</c:v>
                </c:pt>
                <c:pt idx="16">
                  <c:v>0.17647058823529413</c:v>
                </c:pt>
                <c:pt idx="18">
                  <c:v>0.13402061855670103</c:v>
                </c:pt>
                <c:pt idx="19">
                  <c:v>0.25806451612903225</c:v>
                </c:pt>
                <c:pt idx="20">
                  <c:v>0.25</c:v>
                </c:pt>
                <c:pt idx="21">
                  <c:v>0.15277777777777779</c:v>
                </c:pt>
                <c:pt idx="22">
                  <c:v>0.154</c:v>
                </c:pt>
                <c:pt idx="23">
                  <c:v>9.2105263157894732E-2</c:v>
                </c:pt>
                <c:pt idx="24">
                  <c:v>0.16</c:v>
                </c:pt>
                <c:pt idx="25">
                  <c:v>0.186</c:v>
                </c:pt>
              </c:numCache>
            </c:numRef>
          </c:val>
          <c:extLst>
            <c:ext xmlns:c16="http://schemas.microsoft.com/office/drawing/2014/chart" uri="{C3380CC4-5D6E-409C-BE32-E72D297353CC}">
              <c16:uniqueId val="{00000001-64C5-4419-91FD-62BD513ACD1F}"/>
            </c:ext>
          </c:extLst>
        </c:ser>
        <c:ser>
          <c:idx val="2"/>
          <c:order val="2"/>
          <c:tx>
            <c:strRef>
              <c:f>'Figure(1)'!$G$4</c:f>
              <c:strCache>
                <c:ptCount val="1"/>
                <c:pt idx="0">
                  <c:v>Decrease</c:v>
                </c:pt>
              </c:strCache>
            </c:strRef>
          </c:tx>
          <c:spPr>
            <a:solidFill>
              <a:schemeClr val="accent3"/>
            </a:solidFill>
            <a:ln>
              <a:noFill/>
            </a:ln>
            <a:effectLst/>
          </c:spPr>
          <c:invertIfNegative val="0"/>
          <c:cat>
            <c:multiLvlStrRef>
              <c:f>'Figure(1)'!$C$5:$D$30</c:f>
              <c:multiLvlStrCache>
                <c:ptCount val="26"/>
                <c:lvl>
                  <c:pt idx="0">
                    <c:v>2015</c:v>
                  </c:pt>
                  <c:pt idx="1">
                    <c:v>2016</c:v>
                  </c:pt>
                  <c:pt idx="2">
                    <c:v>2017</c:v>
                  </c:pt>
                  <c:pt idx="3">
                    <c:v>2018</c:v>
                  </c:pt>
                  <c:pt idx="4">
                    <c:v>2019</c:v>
                  </c:pt>
                  <c:pt idx="5">
                    <c:v>2020</c:v>
                  </c:pt>
                  <c:pt idx="6">
                    <c:v>2021</c:v>
                  </c:pt>
                  <c:pt idx="7">
                    <c:v>2022</c:v>
                  </c:pt>
                  <c:pt idx="9">
                    <c:v>2015</c:v>
                  </c:pt>
                  <c:pt idx="10">
                    <c:v>2016</c:v>
                  </c:pt>
                  <c:pt idx="11">
                    <c:v>2017</c:v>
                  </c:pt>
                  <c:pt idx="12">
                    <c:v>2018</c:v>
                  </c:pt>
                  <c:pt idx="13">
                    <c:v>2019</c:v>
                  </c:pt>
                  <c:pt idx="14">
                    <c:v>2020</c:v>
                  </c:pt>
                  <c:pt idx="15">
                    <c:v>2021</c:v>
                  </c:pt>
                  <c:pt idx="16">
                    <c:v>2022</c:v>
                  </c:pt>
                  <c:pt idx="18">
                    <c:v>2015</c:v>
                  </c:pt>
                  <c:pt idx="19">
                    <c:v>2016</c:v>
                  </c:pt>
                  <c:pt idx="20">
                    <c:v>2017</c:v>
                  </c:pt>
                  <c:pt idx="21">
                    <c:v>2018</c:v>
                  </c:pt>
                  <c:pt idx="22">
                    <c:v>2019</c:v>
                  </c:pt>
                  <c:pt idx="23">
                    <c:v>2020</c:v>
                  </c:pt>
                  <c:pt idx="24">
                    <c:v>2021</c:v>
                  </c:pt>
                  <c:pt idx="25">
                    <c:v>2022</c:v>
                  </c:pt>
                </c:lvl>
                <c:lvl>
                  <c:pt idx="0">
                    <c:v>Europe</c:v>
                  </c:pt>
                  <c:pt idx="9">
                    <c:v>North America</c:v>
                  </c:pt>
                  <c:pt idx="18">
                    <c:v>Asia Pacific</c:v>
                  </c:pt>
                </c:lvl>
              </c:multiLvlStrCache>
            </c:multiLvlStrRef>
          </c:cat>
          <c:val>
            <c:numRef>
              <c:f>'Figure(1)'!$G$5:$G$30</c:f>
              <c:numCache>
                <c:formatCode>0.0%</c:formatCode>
                <c:ptCount val="26"/>
                <c:pt idx="0">
                  <c:v>8.6999999999999994E-2</c:v>
                </c:pt>
                <c:pt idx="1">
                  <c:v>8.5714285714285715E-2</c:v>
                </c:pt>
                <c:pt idx="2">
                  <c:v>0.1650485436893204</c:v>
                </c:pt>
                <c:pt idx="3">
                  <c:v>7.0588235294117646E-2</c:v>
                </c:pt>
                <c:pt idx="4">
                  <c:v>0.104</c:v>
                </c:pt>
                <c:pt idx="5">
                  <c:v>4.5977011494252873E-2</c:v>
                </c:pt>
                <c:pt idx="6">
                  <c:v>6.6666666666666666E-2</c:v>
                </c:pt>
                <c:pt idx="7">
                  <c:v>5.6338028169014086E-2</c:v>
                </c:pt>
                <c:pt idx="9">
                  <c:v>5.8823529411764705E-2</c:v>
                </c:pt>
                <c:pt idx="10">
                  <c:v>5.1020408163265307E-2</c:v>
                </c:pt>
                <c:pt idx="11">
                  <c:v>4.9504950495049507E-2</c:v>
                </c:pt>
                <c:pt idx="12">
                  <c:v>6.25E-2</c:v>
                </c:pt>
                <c:pt idx="13">
                  <c:v>7.9000000000000001E-2</c:v>
                </c:pt>
                <c:pt idx="14">
                  <c:v>3.4090909090909088E-2</c:v>
                </c:pt>
                <c:pt idx="15">
                  <c:v>3.2786885245901641E-2</c:v>
                </c:pt>
                <c:pt idx="16">
                  <c:v>5.8823529411764705E-2</c:v>
                </c:pt>
                <c:pt idx="18">
                  <c:v>9.2783505154639179E-2</c:v>
                </c:pt>
                <c:pt idx="19">
                  <c:v>7.5268817204301078E-2</c:v>
                </c:pt>
                <c:pt idx="20">
                  <c:v>0.13043478260869565</c:v>
                </c:pt>
                <c:pt idx="21">
                  <c:v>8.3333333333333329E-2</c:v>
                </c:pt>
                <c:pt idx="22">
                  <c:v>0.128</c:v>
                </c:pt>
                <c:pt idx="23">
                  <c:v>6.5789473684210523E-2</c:v>
                </c:pt>
                <c:pt idx="24">
                  <c:v>0.04</c:v>
                </c:pt>
                <c:pt idx="25">
                  <c:v>0.11899999999999999</c:v>
                </c:pt>
              </c:numCache>
            </c:numRef>
          </c:val>
          <c:extLst>
            <c:ext xmlns:c16="http://schemas.microsoft.com/office/drawing/2014/chart" uri="{C3380CC4-5D6E-409C-BE32-E72D297353CC}">
              <c16:uniqueId val="{00000002-64C5-4419-91FD-62BD513ACD1F}"/>
            </c:ext>
          </c:extLst>
        </c:ser>
        <c:ser>
          <c:idx val="3"/>
          <c:order val="3"/>
          <c:tx>
            <c:strRef>
              <c:f>'Figure(1)'!$H$4</c:f>
              <c:strCache>
                <c:ptCount val="1"/>
                <c:pt idx="0">
                  <c:v>Do not invest</c:v>
                </c:pt>
              </c:strCache>
            </c:strRef>
          </c:tx>
          <c:spPr>
            <a:solidFill>
              <a:schemeClr val="accent4"/>
            </a:solidFill>
            <a:ln>
              <a:noFill/>
            </a:ln>
            <a:effectLst/>
          </c:spPr>
          <c:invertIfNegative val="0"/>
          <c:cat>
            <c:multiLvlStrRef>
              <c:f>'Figure(1)'!$C$5:$D$30</c:f>
              <c:multiLvlStrCache>
                <c:ptCount val="26"/>
                <c:lvl>
                  <c:pt idx="0">
                    <c:v>2015</c:v>
                  </c:pt>
                  <c:pt idx="1">
                    <c:v>2016</c:v>
                  </c:pt>
                  <c:pt idx="2">
                    <c:v>2017</c:v>
                  </c:pt>
                  <c:pt idx="3">
                    <c:v>2018</c:v>
                  </c:pt>
                  <c:pt idx="4">
                    <c:v>2019</c:v>
                  </c:pt>
                  <c:pt idx="5">
                    <c:v>2020</c:v>
                  </c:pt>
                  <c:pt idx="6">
                    <c:v>2021</c:v>
                  </c:pt>
                  <c:pt idx="7">
                    <c:v>2022</c:v>
                  </c:pt>
                  <c:pt idx="9">
                    <c:v>2015</c:v>
                  </c:pt>
                  <c:pt idx="10">
                    <c:v>2016</c:v>
                  </c:pt>
                  <c:pt idx="11">
                    <c:v>2017</c:v>
                  </c:pt>
                  <c:pt idx="12">
                    <c:v>2018</c:v>
                  </c:pt>
                  <c:pt idx="13">
                    <c:v>2019</c:v>
                  </c:pt>
                  <c:pt idx="14">
                    <c:v>2020</c:v>
                  </c:pt>
                  <c:pt idx="15">
                    <c:v>2021</c:v>
                  </c:pt>
                  <c:pt idx="16">
                    <c:v>2022</c:v>
                  </c:pt>
                  <c:pt idx="18">
                    <c:v>2015</c:v>
                  </c:pt>
                  <c:pt idx="19">
                    <c:v>2016</c:v>
                  </c:pt>
                  <c:pt idx="20">
                    <c:v>2017</c:v>
                  </c:pt>
                  <c:pt idx="21">
                    <c:v>2018</c:v>
                  </c:pt>
                  <c:pt idx="22">
                    <c:v>2019</c:v>
                  </c:pt>
                  <c:pt idx="23">
                    <c:v>2020</c:v>
                  </c:pt>
                  <c:pt idx="24">
                    <c:v>2021</c:v>
                  </c:pt>
                  <c:pt idx="25">
                    <c:v>2022</c:v>
                  </c:pt>
                </c:lvl>
                <c:lvl>
                  <c:pt idx="0">
                    <c:v>Europe</c:v>
                  </c:pt>
                  <c:pt idx="9">
                    <c:v>North America</c:v>
                  </c:pt>
                  <c:pt idx="18">
                    <c:v>Asia Pacific</c:v>
                  </c:pt>
                </c:lvl>
              </c:multiLvlStrCache>
            </c:multiLvlStrRef>
          </c:cat>
          <c:val>
            <c:numRef>
              <c:f>'Figure(1)'!$H$5:$H$30</c:f>
              <c:numCache>
                <c:formatCode>0.0%</c:formatCode>
                <c:ptCount val="26"/>
                <c:pt idx="0">
                  <c:v>0.64600000000000002</c:v>
                </c:pt>
                <c:pt idx="1">
                  <c:v>0.60952380952380958</c:v>
                </c:pt>
                <c:pt idx="2">
                  <c:v>0.55339805825242716</c:v>
                </c:pt>
                <c:pt idx="3">
                  <c:v>0.63529411764705879</c:v>
                </c:pt>
                <c:pt idx="4">
                  <c:v>0.65100000000000002</c:v>
                </c:pt>
                <c:pt idx="5">
                  <c:v>0.74712643678160917</c:v>
                </c:pt>
                <c:pt idx="6">
                  <c:v>0.76666666666666672</c:v>
                </c:pt>
                <c:pt idx="7">
                  <c:v>0.73239436619718312</c:v>
                </c:pt>
                <c:pt idx="9">
                  <c:v>0.70588235294117652</c:v>
                </c:pt>
                <c:pt idx="10">
                  <c:v>0.6428571428571429</c:v>
                </c:pt>
                <c:pt idx="11">
                  <c:v>0.57425742574257421</c:v>
                </c:pt>
                <c:pt idx="12">
                  <c:v>0.65</c:v>
                </c:pt>
                <c:pt idx="13">
                  <c:v>0.66300000000000003</c:v>
                </c:pt>
                <c:pt idx="14">
                  <c:v>0.81818181818181823</c:v>
                </c:pt>
                <c:pt idx="15">
                  <c:v>0.81967213114754101</c:v>
                </c:pt>
                <c:pt idx="16">
                  <c:v>0.70588235294117652</c:v>
                </c:pt>
                <c:pt idx="18">
                  <c:v>0.64948453608247425</c:v>
                </c:pt>
                <c:pt idx="19">
                  <c:v>0.55913978494623651</c:v>
                </c:pt>
                <c:pt idx="20">
                  <c:v>0.55434782608695654</c:v>
                </c:pt>
                <c:pt idx="21">
                  <c:v>0.65277777777777779</c:v>
                </c:pt>
                <c:pt idx="22">
                  <c:v>0.65400000000000003</c:v>
                </c:pt>
                <c:pt idx="23">
                  <c:v>0.78947368421052633</c:v>
                </c:pt>
                <c:pt idx="24">
                  <c:v>0.78</c:v>
                </c:pt>
                <c:pt idx="25">
                  <c:v>0.61</c:v>
                </c:pt>
              </c:numCache>
            </c:numRef>
          </c:val>
          <c:extLst>
            <c:ext xmlns:c16="http://schemas.microsoft.com/office/drawing/2014/chart" uri="{C3380CC4-5D6E-409C-BE32-E72D297353CC}">
              <c16:uniqueId val="{00000003-64C5-4419-91FD-62BD513ACD1F}"/>
            </c:ext>
          </c:extLst>
        </c:ser>
        <c:dLbls>
          <c:showLegendKey val="0"/>
          <c:showVal val="0"/>
          <c:showCatName val="0"/>
          <c:showSerName val="0"/>
          <c:showPercent val="0"/>
          <c:showBubbleSize val="0"/>
        </c:dLbls>
        <c:gapWidth val="150"/>
        <c:overlap val="100"/>
        <c:axId val="1416603248"/>
        <c:axId val="1416604232"/>
      </c:barChart>
      <c:catAx>
        <c:axId val="141660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416604232"/>
        <c:crosses val="autoZero"/>
        <c:auto val="1"/>
        <c:lblAlgn val="ctr"/>
        <c:lblOffset val="100"/>
        <c:noMultiLvlLbl val="0"/>
      </c:catAx>
      <c:valAx>
        <c:axId val="1416604232"/>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4166032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'Figure(6)'!$L$4</c:f>
              <c:strCache>
                <c:ptCount val="1"/>
                <c:pt idx="0">
                  <c:v>Core</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D19-44C8-B599-AAF6FD8CF91A}"/>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CD19-44C8-B599-AAF6FD8CF91A}"/>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9-CD19-44C8-B599-AAF6FD8CF91A}"/>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'Figure(6)'!$K$5:$K$6</c:f>
              <c:strCache>
                <c:ptCount val="2"/>
                <c:pt idx="0">
                  <c:v>Global (17)</c:v>
                </c:pt>
                <c:pt idx="1">
                  <c:v>Europe (5)</c:v>
                </c:pt>
              </c:strCache>
            </c:strRef>
          </c:cat>
          <c:val>
            <c:numRef>
              <c:f>'Figure(6)'!$L$5:$L$6</c:f>
              <c:numCache>
                <c:formatCode>0%</c:formatCode>
                <c:ptCount val="2"/>
                <c:pt idx="0">
                  <c:v>0.95520349998619347</c:v>
                </c:pt>
                <c:pt idx="1">
                  <c:v>0.95197733278503516</c:v>
                </c:pt>
              </c:numCache>
            </c:numRef>
          </c:val>
          <c:extLst>
            <c:ext xmlns:c16="http://schemas.microsoft.com/office/drawing/2014/chart" uri="{C3380CC4-5D6E-409C-BE32-E72D297353CC}">
              <c16:uniqueId val="{0000000A-CD19-44C8-B599-AAF6FD8CF91A}"/>
            </c:ext>
          </c:extLst>
        </c:ser>
        <c:ser>
          <c:idx val="1"/>
          <c:order val="1"/>
          <c:tx>
            <c:strRef>
              <c:f>'Figure(6)'!$M$4</c:f>
              <c:strCache>
                <c:ptCount val="1"/>
                <c:pt idx="0">
                  <c:v>Value added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'Figure(6)'!$K$5:$K$6</c:f>
              <c:strCache>
                <c:ptCount val="2"/>
                <c:pt idx="0">
                  <c:v>Global (17)</c:v>
                </c:pt>
                <c:pt idx="1">
                  <c:v>Europe (5)</c:v>
                </c:pt>
              </c:strCache>
            </c:strRef>
          </c:cat>
          <c:val>
            <c:numRef>
              <c:f>'Figure(6)'!$M$5:$M$6</c:f>
              <c:numCache>
                <c:formatCode>0%</c:formatCode>
                <c:ptCount val="2"/>
                <c:pt idx="0">
                  <c:v>3.2163310680612137E-2</c:v>
                </c:pt>
                <c:pt idx="1">
                  <c:v>4.802266721496478E-2</c:v>
                </c:pt>
              </c:numCache>
            </c:numRef>
          </c:val>
          <c:extLst>
            <c:ext xmlns:c16="http://schemas.microsoft.com/office/drawing/2014/chart" uri="{C3380CC4-5D6E-409C-BE32-E72D297353CC}">
              <c16:uniqueId val="{0000000B-CD19-44C8-B599-AAF6FD8CF91A}"/>
            </c:ext>
          </c:extLst>
        </c:ser>
        <c:ser>
          <c:idx val="2"/>
          <c:order val="2"/>
          <c:tx>
            <c:strRef>
              <c:f>'Figure(6)'!$N$4</c:f>
              <c:strCache>
                <c:ptCount val="1"/>
                <c:pt idx="0">
                  <c:v>Opportunity</c:v>
                </c:pt>
              </c:strCache>
            </c:strRef>
          </c:tx>
          <c:spPr>
            <a:solidFill>
              <a:schemeClr val="accent3"/>
            </a:solidFill>
            <a:ln>
              <a:noFill/>
            </a:ln>
            <a:effectLst/>
          </c:spPr>
          <c:invertIfNegative val="0"/>
          <c:dLbls>
            <c:dLbl>
              <c:idx val="0"/>
              <c:layout>
                <c:manualLayout>
                  <c:x val="-5.0597332385131394E-2"/>
                  <c:y val="-4.2398281218933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533-4B8F-A37D-E2826B11A9EA}"/>
                </c:ext>
              </c:extLst>
            </c:dLbl>
            <c:dLbl>
              <c:idx val="1"/>
              <c:delete val="1"/>
              <c:extLst>
                <c:ext xmlns:c15="http://schemas.microsoft.com/office/drawing/2012/chart" uri="{CE6537A1-D6FC-4f65-9D91-7224C49458BB}"/>
                <c:ext xmlns:c16="http://schemas.microsoft.com/office/drawing/2014/chart" uri="{C3380CC4-5D6E-409C-BE32-E72D297353CC}">
                  <c16:uniqueId val="{0000000B-3141-4420-AB4A-3D291910AD4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'Figure(6)'!$K$5:$K$6</c:f>
              <c:strCache>
                <c:ptCount val="2"/>
                <c:pt idx="0">
                  <c:v>Global (17)</c:v>
                </c:pt>
                <c:pt idx="1">
                  <c:v>Europe (5)</c:v>
                </c:pt>
              </c:strCache>
            </c:strRef>
          </c:cat>
          <c:val>
            <c:numRef>
              <c:f>'Figure(6)'!$N$5:$N$6</c:f>
              <c:numCache>
                <c:formatCode>0%</c:formatCode>
                <c:ptCount val="2"/>
                <c:pt idx="0">
                  <c:v>1.2633189333194505E-2</c:v>
                </c:pt>
                <c:pt idx="1">
                  <c:v>0</c:v>
                </c:pt>
              </c:numCache>
            </c:numRef>
          </c:val>
          <c:extLst>
            <c:ext xmlns:c16="http://schemas.microsoft.com/office/drawing/2014/chart" uri="{C3380CC4-5D6E-409C-BE32-E72D297353CC}">
              <c16:uniqueId val="{0000000C-CD19-44C8-B599-AAF6FD8CF91A}"/>
            </c:ext>
          </c:extLst>
        </c:ser>
        <c:dLbls>
          <c:showLegendKey val="0"/>
          <c:showVal val="0"/>
          <c:showCatName val="0"/>
          <c:showSerName val="0"/>
          <c:showPercent val="0"/>
          <c:showBubbleSize val="0"/>
        </c:dLbls>
        <c:gapWidth val="100"/>
        <c:overlap val="100"/>
        <c:axId val="335667328"/>
        <c:axId val="335667720"/>
      </c:barChart>
      <c:catAx>
        <c:axId val="335667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5667720"/>
        <c:crosses val="autoZero"/>
        <c:auto val="1"/>
        <c:lblAlgn val="ctr"/>
        <c:lblOffset val="100"/>
        <c:noMultiLvlLbl val="0"/>
      </c:catAx>
      <c:valAx>
        <c:axId val="335667720"/>
        <c:scaling>
          <c:orientation val="minMax"/>
          <c:min val="0"/>
        </c:scaling>
        <c:delete val="0"/>
        <c:axPos val="l"/>
        <c:title>
          <c:tx>
            <c:strRef>
              <c:f>'Figure(6)'!$K$3</c:f>
              <c:strCache>
                <c:ptCount val="1"/>
                <c:pt idx="0">
                  <c:v>Proportion of NAV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56673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788277482408935"/>
          <c:y val="0.17931459251744045"/>
          <c:w val="0.83816021866735124"/>
          <c:h val="0.7335629921259843"/>
        </c:manualLayout>
      </c:layout>
      <c:lineChart>
        <c:grouping val="standard"/>
        <c:varyColors val="0"/>
        <c:ser>
          <c:idx val="0"/>
          <c:order val="0"/>
          <c:tx>
            <c:strRef>
              <c:f>'Figure(7)'!$C$6</c:f>
              <c:strCache>
                <c:ptCount val="1"/>
                <c:pt idx="0">
                  <c:v>Minimum value</c:v>
                </c:pt>
              </c:strCache>
            </c:strRef>
          </c:tx>
          <c:spPr>
            <a:ln w="28575">
              <a:noFill/>
            </a:ln>
          </c:spPr>
          <c:marker>
            <c:symbol val="none"/>
          </c:marker>
          <c:dPt>
            <c:idx val="1"/>
            <c:marker>
              <c:symbol val="dash"/>
              <c:size val="5"/>
            </c:marker>
            <c:bubble3D val="0"/>
            <c:extLst>
              <c:ext xmlns:c16="http://schemas.microsoft.com/office/drawing/2014/chart" uri="{C3380CC4-5D6E-409C-BE32-E72D297353CC}">
                <c16:uniqueId val="{00000001-6423-4711-8B50-C846D96DA172}"/>
              </c:ext>
            </c:extLst>
          </c:dPt>
          <c:dPt>
            <c:idx val="4"/>
            <c:marker>
              <c:symbol val="dash"/>
              <c:size val="5"/>
            </c:marker>
            <c:bubble3D val="0"/>
            <c:extLst>
              <c:ext xmlns:c16="http://schemas.microsoft.com/office/drawing/2014/chart" uri="{C3380CC4-5D6E-409C-BE32-E72D297353CC}">
                <c16:uniqueId val="{00000002-6423-4711-8B50-C846D96DA172}"/>
              </c:ext>
            </c:extLst>
          </c:dPt>
          <c:cat>
            <c:strRef>
              <c:extLst>
                <c:ext xmlns:c15="http://schemas.microsoft.com/office/drawing/2012/chart" uri="{02D57815-91ED-43cb-92C2-25804820EDAC}">
                  <c15:fullRef>
                    <c15:sqref>'Figure(7)'!$D$4:$I$4</c15:sqref>
                  </c15:fullRef>
                </c:ext>
              </c:extLst>
              <c:f>('Figure(7)'!$D$4:$E$4,'Figure(7)'!$G$4:$I$4)</c:f>
              <c:strCache>
                <c:ptCount val="5"/>
                <c:pt idx="0">
                  <c:v>Core (8)</c:v>
                </c:pt>
                <c:pt idx="1">
                  <c:v>Value added (6)</c:v>
                </c:pt>
                <c:pt idx="3">
                  <c:v>Open end (9)</c:v>
                </c:pt>
                <c:pt idx="4">
                  <c:v>Closed end (5)</c:v>
                </c:pt>
              </c:strCache>
            </c:strRef>
          </c:cat>
          <c:val>
            <c:numRef>
              <c:extLst>
                <c:ext xmlns:c15="http://schemas.microsoft.com/office/drawing/2012/chart" uri="{02D57815-91ED-43cb-92C2-25804820EDAC}">
                  <c15:fullRef>
                    <c15:sqref>'Figure(7)'!$D$6:$I$6</c15:sqref>
                  </c15:fullRef>
                </c:ext>
              </c:extLst>
              <c:f>('Figure(7)'!$D$6:$E$6,'Figure(7)'!$G$6:$I$6)</c:f>
              <c:numCache>
                <c:formatCode>0.0</c:formatCode>
                <c:ptCount val="5"/>
                <c:pt idx="0">
                  <c:v>0</c:v>
                </c:pt>
                <c:pt idx="1">
                  <c:v>26</c:v>
                </c:pt>
                <c:pt idx="3">
                  <c:v>0</c:v>
                </c:pt>
                <c:pt idx="4">
                  <c:v>26</c:v>
                </c:pt>
              </c:numCache>
            </c:numRef>
          </c:val>
          <c:smooth val="0"/>
          <c:extLst>
            <c:ext xmlns:c16="http://schemas.microsoft.com/office/drawing/2014/chart" uri="{C3380CC4-5D6E-409C-BE32-E72D297353CC}">
              <c16:uniqueId val="{00000000-6295-4331-935D-511E89161D14}"/>
            </c:ext>
          </c:extLst>
        </c:ser>
        <c:ser>
          <c:idx val="1"/>
          <c:order val="1"/>
          <c:tx>
            <c:strRef>
              <c:f>'Figure(7)'!$C$5</c:f>
              <c:strCache>
                <c:ptCount val="1"/>
                <c:pt idx="0">
                  <c:v>Lower quartile</c:v>
                </c:pt>
              </c:strCache>
            </c:strRef>
          </c:tx>
          <c:spPr>
            <a:ln w="28575">
              <a:noFill/>
            </a:ln>
          </c:spPr>
          <c:marker>
            <c:symbol val="dash"/>
            <c:size val="8"/>
            <c:spPr>
              <a:ln>
                <a:solidFill>
                  <a:srgbClr val="008675"/>
                </a:solidFill>
              </a:ln>
            </c:spPr>
          </c:marker>
          <c:cat>
            <c:strRef>
              <c:extLst>
                <c:ext xmlns:c15="http://schemas.microsoft.com/office/drawing/2012/chart" uri="{02D57815-91ED-43cb-92C2-25804820EDAC}">
                  <c15:fullRef>
                    <c15:sqref>'Figure(7)'!$D$4:$I$4</c15:sqref>
                  </c15:fullRef>
                </c:ext>
              </c:extLst>
              <c:f>('Figure(7)'!$D$4:$E$4,'Figure(7)'!$G$4:$I$4)</c:f>
              <c:strCache>
                <c:ptCount val="5"/>
                <c:pt idx="0">
                  <c:v>Core (8)</c:v>
                </c:pt>
                <c:pt idx="1">
                  <c:v>Value added (6)</c:v>
                </c:pt>
                <c:pt idx="3">
                  <c:v>Open end (9)</c:v>
                </c:pt>
                <c:pt idx="4">
                  <c:v>Closed end (5)</c:v>
                </c:pt>
              </c:strCache>
            </c:strRef>
          </c:cat>
          <c:val>
            <c:numRef>
              <c:extLst>
                <c:ext xmlns:c15="http://schemas.microsoft.com/office/drawing/2012/chart" uri="{02D57815-91ED-43cb-92C2-25804820EDAC}">
                  <c15:fullRef>
                    <c15:sqref>'Figure(7)'!$D$5:$I$5</c15:sqref>
                  </c15:fullRef>
                </c:ext>
              </c:extLst>
              <c:f>('Figure(7)'!$D$5:$E$5,'Figure(7)'!$G$5:$I$5)</c:f>
              <c:numCache>
                <c:formatCode>0.0</c:formatCode>
                <c:ptCount val="5"/>
                <c:pt idx="0">
                  <c:v>0</c:v>
                </c:pt>
                <c:pt idx="3">
                  <c:v>0</c:v>
                </c:pt>
              </c:numCache>
            </c:numRef>
          </c:val>
          <c:smooth val="0"/>
          <c:extLst>
            <c:ext xmlns:c16="http://schemas.microsoft.com/office/drawing/2014/chart" uri="{C3380CC4-5D6E-409C-BE32-E72D297353CC}">
              <c16:uniqueId val="{00000001-6295-4331-935D-511E89161D14}"/>
            </c:ext>
          </c:extLst>
        </c:ser>
        <c:ser>
          <c:idx val="2"/>
          <c:order val="2"/>
          <c:tx>
            <c:strRef>
              <c:f>'Figure(7)'!$C$7</c:f>
              <c:strCache>
                <c:ptCount val="1"/>
                <c:pt idx="0">
                  <c:v>Median</c:v>
                </c:pt>
              </c:strCache>
            </c:strRef>
          </c:tx>
          <c:spPr>
            <a:ln w="28575">
              <a:noFill/>
            </a:ln>
          </c:spPr>
          <c:marker>
            <c:symbol val="none"/>
          </c:marker>
          <c:cat>
            <c:strRef>
              <c:extLst>
                <c:ext xmlns:c15="http://schemas.microsoft.com/office/drawing/2012/chart" uri="{02D57815-91ED-43cb-92C2-25804820EDAC}">
                  <c15:fullRef>
                    <c15:sqref>'Figure(7)'!$D$4:$I$4</c15:sqref>
                  </c15:fullRef>
                </c:ext>
              </c:extLst>
              <c:f>('Figure(7)'!$D$4:$E$4,'Figure(7)'!$G$4:$I$4)</c:f>
              <c:strCache>
                <c:ptCount val="5"/>
                <c:pt idx="0">
                  <c:v>Core (8)</c:v>
                </c:pt>
                <c:pt idx="1">
                  <c:v>Value added (6)</c:v>
                </c:pt>
                <c:pt idx="3">
                  <c:v>Open end (9)</c:v>
                </c:pt>
                <c:pt idx="4">
                  <c:v>Closed end (5)</c:v>
                </c:pt>
              </c:strCache>
            </c:strRef>
          </c:cat>
          <c:val>
            <c:numRef>
              <c:extLst>
                <c:ext xmlns:c15="http://schemas.microsoft.com/office/drawing/2012/chart" uri="{02D57815-91ED-43cb-92C2-25804820EDAC}">
                  <c15:fullRef>
                    <c15:sqref>'Figure(7)'!$D$7:$I$7</c15:sqref>
                  </c15:fullRef>
                </c:ext>
              </c:extLst>
              <c:f>('Figure(7)'!$D$7:$E$7,'Figure(7)'!$G$7:$I$7)</c:f>
              <c:numCache>
                <c:formatCode>0.0</c:formatCode>
                <c:ptCount val="5"/>
                <c:pt idx="0">
                  <c:v>40</c:v>
                </c:pt>
                <c:pt idx="1">
                  <c:v>50</c:v>
                </c:pt>
                <c:pt idx="3">
                  <c:v>40</c:v>
                </c:pt>
                <c:pt idx="4">
                  <c:v>50</c:v>
                </c:pt>
              </c:numCache>
            </c:numRef>
          </c:val>
          <c:smooth val="0"/>
          <c:extLst>
            <c:ext xmlns:c16="http://schemas.microsoft.com/office/drawing/2014/chart" uri="{C3380CC4-5D6E-409C-BE32-E72D297353CC}">
              <c16:uniqueId val="{00000002-6295-4331-935D-511E89161D14}"/>
            </c:ext>
          </c:extLst>
        </c:ser>
        <c:ser>
          <c:idx val="3"/>
          <c:order val="3"/>
          <c:tx>
            <c:strRef>
              <c:f>'Figure(7)'!$C$8</c:f>
              <c:strCache>
                <c:ptCount val="1"/>
                <c:pt idx="0">
                  <c:v>Average value</c:v>
                </c:pt>
              </c:strCache>
            </c:strRef>
          </c:tx>
          <c:spPr>
            <a:ln w="28575">
              <a:noFill/>
            </a:ln>
          </c:spPr>
          <c:marker>
            <c:symbol val="dash"/>
            <c:size val="7"/>
          </c:marker>
          <c:cat>
            <c:strRef>
              <c:extLst>
                <c:ext xmlns:c15="http://schemas.microsoft.com/office/drawing/2012/chart" uri="{02D57815-91ED-43cb-92C2-25804820EDAC}">
                  <c15:fullRef>
                    <c15:sqref>'Figure(7)'!$D$4:$I$4</c15:sqref>
                  </c15:fullRef>
                </c:ext>
              </c:extLst>
              <c:f>('Figure(7)'!$D$4:$E$4,'Figure(7)'!$G$4:$I$4)</c:f>
              <c:strCache>
                <c:ptCount val="5"/>
                <c:pt idx="0">
                  <c:v>Core (8)</c:v>
                </c:pt>
                <c:pt idx="1">
                  <c:v>Value added (6)</c:v>
                </c:pt>
                <c:pt idx="3">
                  <c:v>Open end (9)</c:v>
                </c:pt>
                <c:pt idx="4">
                  <c:v>Closed end (5)</c:v>
                </c:pt>
              </c:strCache>
            </c:strRef>
          </c:cat>
          <c:val>
            <c:numRef>
              <c:extLst>
                <c:ext xmlns:c15="http://schemas.microsoft.com/office/drawing/2012/chart" uri="{02D57815-91ED-43cb-92C2-25804820EDAC}">
                  <c15:fullRef>
                    <c15:sqref>'Figure(7)'!$D$8:$I$8</c15:sqref>
                  </c15:fullRef>
                </c:ext>
              </c:extLst>
              <c:f>('Figure(7)'!$D$8:$E$8,'Figure(7)'!$G$8:$I$8)</c:f>
              <c:numCache>
                <c:formatCode>0.0</c:formatCode>
                <c:ptCount val="5"/>
                <c:pt idx="0">
                  <c:v>29.375</c:v>
                </c:pt>
                <c:pt idx="1">
                  <c:v>46.833333333333336</c:v>
                </c:pt>
                <c:pt idx="3">
                  <c:v>30</c:v>
                </c:pt>
                <c:pt idx="4">
                  <c:v>49.2</c:v>
                </c:pt>
              </c:numCache>
            </c:numRef>
          </c:val>
          <c:smooth val="0"/>
          <c:extLst>
            <c:ext xmlns:c16="http://schemas.microsoft.com/office/drawing/2014/chart" uri="{C3380CC4-5D6E-409C-BE32-E72D297353CC}">
              <c16:uniqueId val="{00000003-6295-4331-935D-511E89161D14}"/>
            </c:ext>
          </c:extLst>
        </c:ser>
        <c:ser>
          <c:idx val="4"/>
          <c:order val="4"/>
          <c:tx>
            <c:strRef>
              <c:f>'Figure(7)'!$C$9</c:f>
              <c:strCache>
                <c:ptCount val="1"/>
                <c:pt idx="0">
                  <c:v>Maximum value</c:v>
                </c:pt>
              </c:strCache>
            </c:strRef>
          </c:tx>
          <c:spPr>
            <a:ln w="28575">
              <a:noFill/>
            </a:ln>
          </c:spPr>
          <c:marker>
            <c:symbol val="dash"/>
            <c:size val="8"/>
            <c:spPr>
              <a:solidFill>
                <a:srgbClr val="6CC24A"/>
              </a:solidFill>
              <a:ln>
                <a:solidFill>
                  <a:srgbClr val="6CC24A"/>
                </a:solidFill>
              </a:ln>
            </c:spPr>
          </c:marker>
          <c:cat>
            <c:strRef>
              <c:extLst>
                <c:ext xmlns:c15="http://schemas.microsoft.com/office/drawing/2012/chart" uri="{02D57815-91ED-43cb-92C2-25804820EDAC}">
                  <c15:fullRef>
                    <c15:sqref>'Figure(7)'!$D$4:$I$4</c15:sqref>
                  </c15:fullRef>
                </c:ext>
              </c:extLst>
              <c:f>('Figure(7)'!$D$4:$E$4,'Figure(7)'!$G$4:$I$4)</c:f>
              <c:strCache>
                <c:ptCount val="5"/>
                <c:pt idx="0">
                  <c:v>Core (8)</c:v>
                </c:pt>
                <c:pt idx="1">
                  <c:v>Value added (6)</c:v>
                </c:pt>
                <c:pt idx="3">
                  <c:v>Open end (9)</c:v>
                </c:pt>
                <c:pt idx="4">
                  <c:v>Closed end (5)</c:v>
                </c:pt>
              </c:strCache>
            </c:strRef>
          </c:cat>
          <c:val>
            <c:numRef>
              <c:extLst>
                <c:ext xmlns:c15="http://schemas.microsoft.com/office/drawing/2012/chart" uri="{02D57815-91ED-43cb-92C2-25804820EDAC}">
                  <c15:fullRef>
                    <c15:sqref>'Figure(7)'!$D$9:$I$9</c15:sqref>
                  </c15:fullRef>
                </c:ext>
              </c:extLst>
              <c:f>('Figure(7)'!$D$9:$E$9,'Figure(7)'!$G$9:$I$9)</c:f>
              <c:numCache>
                <c:formatCode>0.0</c:formatCode>
                <c:ptCount val="5"/>
                <c:pt idx="0">
                  <c:v>45</c:v>
                </c:pt>
                <c:pt idx="1">
                  <c:v>60</c:v>
                </c:pt>
                <c:pt idx="3">
                  <c:v>45</c:v>
                </c:pt>
                <c:pt idx="4">
                  <c:v>60</c:v>
                </c:pt>
              </c:numCache>
            </c:numRef>
          </c:val>
          <c:smooth val="0"/>
          <c:extLst>
            <c:ext xmlns:c16="http://schemas.microsoft.com/office/drawing/2014/chart" uri="{C3380CC4-5D6E-409C-BE32-E72D297353CC}">
              <c16:uniqueId val="{00000004-6295-4331-935D-511E89161D14}"/>
            </c:ext>
          </c:extLst>
        </c:ser>
        <c:ser>
          <c:idx val="5"/>
          <c:order val="5"/>
          <c:tx>
            <c:strRef>
              <c:f>'Figure(7)'!$C$10</c:f>
              <c:strCache>
                <c:ptCount val="1"/>
                <c:pt idx="0">
                  <c:v>Upper quartile</c:v>
                </c:pt>
              </c:strCache>
            </c:strRef>
          </c:tx>
          <c:spPr>
            <a:ln w="28575">
              <a:noFill/>
            </a:ln>
          </c:spPr>
          <c:marker>
            <c:symbol val="none"/>
          </c:marker>
          <c:cat>
            <c:strRef>
              <c:extLst>
                <c:ext xmlns:c15="http://schemas.microsoft.com/office/drawing/2012/chart" uri="{02D57815-91ED-43cb-92C2-25804820EDAC}">
                  <c15:fullRef>
                    <c15:sqref>'Figure(7)'!$D$4:$I$4</c15:sqref>
                  </c15:fullRef>
                </c:ext>
              </c:extLst>
              <c:f>('Figure(7)'!$D$4:$E$4,'Figure(7)'!$G$4:$I$4)</c:f>
              <c:strCache>
                <c:ptCount val="5"/>
                <c:pt idx="0">
                  <c:v>Core (8)</c:v>
                </c:pt>
                <c:pt idx="1">
                  <c:v>Value added (6)</c:v>
                </c:pt>
                <c:pt idx="3">
                  <c:v>Open end (9)</c:v>
                </c:pt>
                <c:pt idx="4">
                  <c:v>Closed end (5)</c:v>
                </c:pt>
              </c:strCache>
            </c:strRef>
          </c:cat>
          <c:val>
            <c:numRef>
              <c:extLst>
                <c:ext xmlns:c15="http://schemas.microsoft.com/office/drawing/2012/chart" uri="{02D57815-91ED-43cb-92C2-25804820EDAC}">
                  <c15:fullRef>
                    <c15:sqref>'Figure(7)'!$D$10:$I$10</c15:sqref>
                  </c15:fullRef>
                </c:ext>
              </c:extLst>
              <c:f>('Figure(7)'!$D$10:$E$10,'Figure(7)'!$G$10:$I$10)</c:f>
              <c:numCache>
                <c:formatCode>0.0</c:formatCode>
                <c:ptCount val="5"/>
                <c:pt idx="0">
                  <c:v>45</c:v>
                </c:pt>
                <c:pt idx="3">
                  <c:v>42</c:v>
                </c:pt>
              </c:numCache>
            </c:numRef>
          </c:val>
          <c:smooth val="0"/>
          <c:extLst>
            <c:ext xmlns:c16="http://schemas.microsoft.com/office/drawing/2014/chart" uri="{C3380CC4-5D6E-409C-BE32-E72D297353CC}">
              <c16:uniqueId val="{00000005-6295-4331-935D-511E89161D14}"/>
            </c:ext>
          </c:extLst>
        </c:ser>
        <c:dLbls>
          <c:showLegendKey val="0"/>
          <c:showVal val="0"/>
          <c:showCatName val="0"/>
          <c:showSerName val="0"/>
          <c:showPercent val="0"/>
          <c:showBubbleSize val="0"/>
        </c:dLbls>
        <c:hiLowLines>
          <c:spPr>
            <a:ln w="28575">
              <a:solidFill>
                <a:schemeClr val="accent1"/>
              </a:solidFill>
            </a:ln>
          </c:spPr>
        </c:hiLowLines>
        <c:upDownBars>
          <c:gapWidth val="150"/>
          <c:upBars/>
          <c:downBars/>
        </c:upDownBars>
        <c:smooth val="0"/>
        <c:axId val="336722040"/>
        <c:axId val="336722432"/>
      </c:lineChart>
      <c:catAx>
        <c:axId val="336722040"/>
        <c:scaling>
          <c:orientation val="minMax"/>
        </c:scaling>
        <c:delete val="0"/>
        <c:axPos val="b"/>
        <c:numFmt formatCode="General" sourceLinked="0"/>
        <c:majorTickMark val="out"/>
        <c:minorTickMark val="none"/>
        <c:tickLblPos val="nextTo"/>
        <c:crossAx val="336722432"/>
        <c:crosses val="autoZero"/>
        <c:auto val="1"/>
        <c:lblAlgn val="ctr"/>
        <c:lblOffset val="100"/>
        <c:noMultiLvlLbl val="0"/>
      </c:catAx>
      <c:valAx>
        <c:axId val="336722432"/>
        <c:scaling>
          <c:orientation val="minMax"/>
        </c:scaling>
        <c:delete val="0"/>
        <c:axPos val="l"/>
        <c:title>
          <c:tx>
            <c:strRef>
              <c:f>'Figure(7)'!$C$3</c:f>
              <c:strCache>
                <c:ptCount val="1"/>
                <c:pt idx="0">
                  <c:v>Target average blended gearing as % of GAV</c:v>
                </c:pt>
              </c:strCache>
            </c:strRef>
          </c:tx>
          <c:layout>
            <c:manualLayout>
              <c:xMode val="edge"/>
              <c:yMode val="edge"/>
              <c:x val="2.2975408083336975E-2"/>
              <c:y val="6.5289529312939049E-2"/>
            </c:manualLayout>
          </c:layout>
          <c:overlay val="0"/>
          <c:txPr>
            <a:bodyPr rot="-5400000" vert="horz"/>
            <a:lstStyle/>
            <a:p>
              <a:pPr>
                <a:defRPr b="0"/>
              </a:pPr>
              <a:endParaRPr lang="en-US"/>
            </a:p>
          </c:txPr>
        </c:title>
        <c:numFmt formatCode="0" sourceLinked="0"/>
        <c:majorTickMark val="out"/>
        <c:minorTickMark val="none"/>
        <c:tickLblPos val="nextTo"/>
        <c:crossAx val="336722040"/>
        <c:crosses val="autoZero"/>
        <c:crossBetween val="between"/>
      </c:valAx>
    </c:plotArea>
    <c:legend>
      <c:legendPos val="t"/>
      <c:legendEntry>
        <c:idx val="1"/>
        <c:delete val="1"/>
      </c:legendEntry>
      <c:legendEntry>
        <c:idx val="2"/>
        <c:delete val="1"/>
      </c:legendEntry>
      <c:legendEntry>
        <c:idx val="5"/>
        <c:delete val="1"/>
      </c:legendEntry>
      <c:layout>
        <c:manualLayout>
          <c:xMode val="edge"/>
          <c:yMode val="edge"/>
          <c:x val="3.3346680027398996E-4"/>
          <c:y val="2.2993791676247412E-2"/>
          <c:w val="0.75291057704948217"/>
          <c:h val="0.10606221359602985"/>
        </c:manualLayout>
      </c:layout>
      <c:overlay val="0"/>
    </c:legend>
    <c:plotVisOnly val="1"/>
    <c:dispBlanksAs val="gap"/>
    <c:showDLblsOverMax val="0"/>
  </c:chart>
  <c:spPr>
    <a:ln>
      <a:noFill/>
    </a:ln>
  </c:spPr>
  <c:txPr>
    <a:bodyPr/>
    <a:lstStyle/>
    <a:p>
      <a:pPr>
        <a:defRPr>
          <a:latin typeface="+mj-lt"/>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6063881206521133"/>
          <c:y val="0.15194857199292505"/>
          <c:w val="0.82157855478698238"/>
          <c:h val="0.7335629921259843"/>
        </c:manualLayout>
      </c:layout>
      <c:lineChart>
        <c:grouping val="standard"/>
        <c:varyColors val="0"/>
        <c:ser>
          <c:idx val="0"/>
          <c:order val="0"/>
          <c:tx>
            <c:strRef>
              <c:f>'Figure(8)'!$C$5</c:f>
              <c:strCache>
                <c:ptCount val="1"/>
                <c:pt idx="0">
                  <c:v>Lower quartile</c:v>
                </c:pt>
              </c:strCache>
            </c:strRef>
          </c:tx>
          <c:spPr>
            <a:ln w="28575">
              <a:noFill/>
            </a:ln>
          </c:spPr>
          <c:marker>
            <c:symbol val="none"/>
          </c:marker>
          <c:cat>
            <c:strRef>
              <c:extLst>
                <c:ext xmlns:c15="http://schemas.microsoft.com/office/drawing/2012/chart" uri="{02D57815-91ED-43cb-92C2-25804820EDAC}">
                  <c15:fullRef>
                    <c15:sqref>'Figure(8)'!$D$4:$I$4</c15:sqref>
                  </c15:fullRef>
                </c:ext>
              </c:extLst>
              <c:f>('Figure(8)'!$D$4:$E$4,'Figure(8)'!$G$4:$I$4)</c:f>
              <c:strCache>
                <c:ptCount val="5"/>
                <c:pt idx="0">
                  <c:v>Core (12)</c:v>
                </c:pt>
                <c:pt idx="1">
                  <c:v>Value added (6)</c:v>
                </c:pt>
                <c:pt idx="3">
                  <c:v>Open end (13)</c:v>
                </c:pt>
                <c:pt idx="4">
                  <c:v>Closed end (6)</c:v>
                </c:pt>
              </c:strCache>
            </c:strRef>
          </c:cat>
          <c:val>
            <c:numRef>
              <c:extLst>
                <c:ext xmlns:c15="http://schemas.microsoft.com/office/drawing/2012/chart" uri="{02D57815-91ED-43cb-92C2-25804820EDAC}">
                  <c15:fullRef>
                    <c15:sqref>'Figure(8)'!$D$5:$I$5</c15:sqref>
                  </c15:fullRef>
                </c:ext>
              </c:extLst>
              <c:f>('Figure(8)'!$D$5:$E$5,'Figure(8)'!$G$5:$I$5)</c:f>
              <c:numCache>
                <c:formatCode>0.0</c:formatCode>
                <c:ptCount val="5"/>
                <c:pt idx="0">
                  <c:v>9.1903716906046995</c:v>
                </c:pt>
                <c:pt idx="3">
                  <c:v>7.8780408869202958</c:v>
                </c:pt>
              </c:numCache>
            </c:numRef>
          </c:val>
          <c:smooth val="0"/>
          <c:extLst>
            <c:ext xmlns:c16="http://schemas.microsoft.com/office/drawing/2014/chart" uri="{C3380CC4-5D6E-409C-BE32-E72D297353CC}">
              <c16:uniqueId val="{00000000-161B-4C43-85A7-2F2A162E1953}"/>
            </c:ext>
          </c:extLst>
        </c:ser>
        <c:ser>
          <c:idx val="1"/>
          <c:order val="1"/>
          <c:tx>
            <c:strRef>
              <c:f>'Figure(8)'!$C$6</c:f>
              <c:strCache>
                <c:ptCount val="1"/>
                <c:pt idx="0">
                  <c:v>Minimum value</c:v>
                </c:pt>
              </c:strCache>
            </c:strRef>
          </c:tx>
          <c:spPr>
            <a:ln w="28575">
              <a:noFill/>
            </a:ln>
          </c:spPr>
          <c:marker>
            <c:symbol val="dash"/>
            <c:size val="8"/>
            <c:spPr>
              <a:ln>
                <a:solidFill>
                  <a:srgbClr val="008675"/>
                </a:solidFill>
              </a:ln>
            </c:spPr>
          </c:marker>
          <c:cat>
            <c:strRef>
              <c:extLst>
                <c:ext xmlns:c15="http://schemas.microsoft.com/office/drawing/2012/chart" uri="{02D57815-91ED-43cb-92C2-25804820EDAC}">
                  <c15:fullRef>
                    <c15:sqref>'Figure(8)'!$D$4:$I$4</c15:sqref>
                  </c15:fullRef>
                </c:ext>
              </c:extLst>
              <c:f>('Figure(8)'!$D$4:$E$4,'Figure(8)'!$G$4:$I$4)</c:f>
              <c:strCache>
                <c:ptCount val="5"/>
                <c:pt idx="0">
                  <c:v>Core (12)</c:v>
                </c:pt>
                <c:pt idx="1">
                  <c:v>Value added (6)</c:v>
                </c:pt>
                <c:pt idx="3">
                  <c:v>Open end (13)</c:v>
                </c:pt>
                <c:pt idx="4">
                  <c:v>Closed end (6)</c:v>
                </c:pt>
              </c:strCache>
            </c:strRef>
          </c:cat>
          <c:val>
            <c:numRef>
              <c:extLst>
                <c:ext xmlns:c15="http://schemas.microsoft.com/office/drawing/2012/chart" uri="{02D57815-91ED-43cb-92C2-25804820EDAC}">
                  <c15:fullRef>
                    <c15:sqref>'Figure(8)'!$D$6:$I$6</c15:sqref>
                  </c15:fullRef>
                </c:ext>
              </c:extLst>
              <c:f>('Figure(8)'!$D$6:$E$6,'Figure(8)'!$G$6:$I$6)</c:f>
              <c:numCache>
                <c:formatCode>0.0</c:formatCode>
                <c:ptCount val="5"/>
                <c:pt idx="0">
                  <c:v>5.4440983616592211</c:v>
                </c:pt>
                <c:pt idx="1">
                  <c:v>9.5630075889467889</c:v>
                </c:pt>
                <c:pt idx="3">
                  <c:v>5.4440983616592211</c:v>
                </c:pt>
                <c:pt idx="4">
                  <c:v>1.0000000000000001E-5</c:v>
                </c:pt>
              </c:numCache>
            </c:numRef>
          </c:val>
          <c:smooth val="0"/>
          <c:extLst>
            <c:ext xmlns:c16="http://schemas.microsoft.com/office/drawing/2014/chart" uri="{C3380CC4-5D6E-409C-BE32-E72D297353CC}">
              <c16:uniqueId val="{00000001-161B-4C43-85A7-2F2A162E1953}"/>
            </c:ext>
          </c:extLst>
        </c:ser>
        <c:ser>
          <c:idx val="2"/>
          <c:order val="2"/>
          <c:tx>
            <c:strRef>
              <c:f>'Figure(8)'!$C$7</c:f>
              <c:strCache>
                <c:ptCount val="1"/>
                <c:pt idx="0">
                  <c:v>Median</c:v>
                </c:pt>
              </c:strCache>
            </c:strRef>
          </c:tx>
          <c:spPr>
            <a:ln w="28575">
              <a:noFill/>
            </a:ln>
          </c:spPr>
          <c:marker>
            <c:symbol val="none"/>
          </c:marker>
          <c:cat>
            <c:strRef>
              <c:extLst>
                <c:ext xmlns:c15="http://schemas.microsoft.com/office/drawing/2012/chart" uri="{02D57815-91ED-43cb-92C2-25804820EDAC}">
                  <c15:fullRef>
                    <c15:sqref>'Figure(8)'!$D$4:$I$4</c15:sqref>
                  </c15:fullRef>
                </c:ext>
              </c:extLst>
              <c:f>('Figure(8)'!$D$4:$E$4,'Figure(8)'!$G$4:$I$4)</c:f>
              <c:strCache>
                <c:ptCount val="5"/>
                <c:pt idx="0">
                  <c:v>Core (12)</c:v>
                </c:pt>
                <c:pt idx="1">
                  <c:v>Value added (6)</c:v>
                </c:pt>
                <c:pt idx="3">
                  <c:v>Open end (13)</c:v>
                </c:pt>
                <c:pt idx="4">
                  <c:v>Closed end (6)</c:v>
                </c:pt>
              </c:strCache>
            </c:strRef>
          </c:cat>
          <c:val>
            <c:numRef>
              <c:extLst>
                <c:ext xmlns:c15="http://schemas.microsoft.com/office/drawing/2012/chart" uri="{02D57815-91ED-43cb-92C2-25804820EDAC}">
                  <c15:fullRef>
                    <c15:sqref>'Figure(8)'!$D$7:$I$7</c15:sqref>
                  </c15:fullRef>
                </c:ext>
              </c:extLst>
              <c:f>('Figure(8)'!$D$7:$E$7,'Figure(8)'!$G$7:$I$7)</c:f>
              <c:numCache>
                <c:formatCode>0.0</c:formatCode>
                <c:ptCount val="5"/>
                <c:pt idx="0">
                  <c:v>16.852487630986765</c:v>
                </c:pt>
                <c:pt idx="1">
                  <c:v>18.350000000000001</c:v>
                </c:pt>
                <c:pt idx="3">
                  <c:v>17.5</c:v>
                </c:pt>
                <c:pt idx="4">
                  <c:v>21.7</c:v>
                </c:pt>
              </c:numCache>
            </c:numRef>
          </c:val>
          <c:smooth val="0"/>
          <c:extLst>
            <c:ext xmlns:c16="http://schemas.microsoft.com/office/drawing/2014/chart" uri="{C3380CC4-5D6E-409C-BE32-E72D297353CC}">
              <c16:uniqueId val="{00000002-161B-4C43-85A7-2F2A162E1953}"/>
            </c:ext>
          </c:extLst>
        </c:ser>
        <c:ser>
          <c:idx val="3"/>
          <c:order val="3"/>
          <c:tx>
            <c:strRef>
              <c:f>'Figure(8)'!$C$8</c:f>
              <c:strCache>
                <c:ptCount val="1"/>
                <c:pt idx="0">
                  <c:v>Average value</c:v>
                </c:pt>
              </c:strCache>
            </c:strRef>
          </c:tx>
          <c:spPr>
            <a:ln w="28575">
              <a:noFill/>
            </a:ln>
          </c:spPr>
          <c:marker>
            <c:symbol val="dash"/>
            <c:size val="7"/>
          </c:marker>
          <c:cat>
            <c:strRef>
              <c:extLst>
                <c:ext xmlns:c15="http://schemas.microsoft.com/office/drawing/2012/chart" uri="{02D57815-91ED-43cb-92C2-25804820EDAC}">
                  <c15:fullRef>
                    <c15:sqref>'Figure(8)'!$D$4:$I$4</c15:sqref>
                  </c15:fullRef>
                </c:ext>
              </c:extLst>
              <c:f>('Figure(8)'!$D$4:$E$4,'Figure(8)'!$G$4:$I$4)</c:f>
              <c:strCache>
                <c:ptCount val="5"/>
                <c:pt idx="0">
                  <c:v>Core (12)</c:v>
                </c:pt>
                <c:pt idx="1">
                  <c:v>Value added (6)</c:v>
                </c:pt>
                <c:pt idx="3">
                  <c:v>Open end (13)</c:v>
                </c:pt>
                <c:pt idx="4">
                  <c:v>Closed end (6)</c:v>
                </c:pt>
              </c:strCache>
            </c:strRef>
          </c:cat>
          <c:val>
            <c:numRef>
              <c:extLst>
                <c:ext xmlns:c15="http://schemas.microsoft.com/office/drawing/2012/chart" uri="{02D57815-91ED-43cb-92C2-25804820EDAC}">
                  <c15:fullRef>
                    <c15:sqref>'Figure(8)'!$D$8:$I$8</c15:sqref>
                  </c15:fullRef>
                </c:ext>
              </c:extLst>
              <c:f>('Figure(8)'!$D$8:$E$8,'Figure(8)'!$G$8:$I$8)</c:f>
              <c:numCache>
                <c:formatCode>0.0</c:formatCode>
                <c:ptCount val="5"/>
                <c:pt idx="0">
                  <c:v>40.194231179232467</c:v>
                </c:pt>
                <c:pt idx="1">
                  <c:v>18.108464264824466</c:v>
                </c:pt>
                <c:pt idx="3">
                  <c:v>38.595355169118591</c:v>
                </c:pt>
                <c:pt idx="4">
                  <c:v>16.514631333333334</c:v>
                </c:pt>
              </c:numCache>
            </c:numRef>
          </c:val>
          <c:smooth val="0"/>
          <c:extLst>
            <c:ext xmlns:c16="http://schemas.microsoft.com/office/drawing/2014/chart" uri="{C3380CC4-5D6E-409C-BE32-E72D297353CC}">
              <c16:uniqueId val="{00000003-161B-4C43-85A7-2F2A162E1953}"/>
            </c:ext>
          </c:extLst>
        </c:ser>
        <c:ser>
          <c:idx val="4"/>
          <c:order val="4"/>
          <c:tx>
            <c:strRef>
              <c:f>'Figure(8)'!$C$9</c:f>
              <c:strCache>
                <c:ptCount val="1"/>
                <c:pt idx="0">
                  <c:v>Maximum value</c:v>
                </c:pt>
              </c:strCache>
            </c:strRef>
          </c:tx>
          <c:spPr>
            <a:ln w="28575">
              <a:noFill/>
            </a:ln>
          </c:spPr>
          <c:marker>
            <c:symbol val="dash"/>
            <c:size val="8"/>
            <c:spPr>
              <a:solidFill>
                <a:srgbClr val="6CC24A"/>
              </a:solidFill>
              <a:ln>
                <a:solidFill>
                  <a:srgbClr val="6CC24A"/>
                </a:solidFill>
              </a:ln>
            </c:spPr>
          </c:marker>
          <c:cat>
            <c:strRef>
              <c:extLst>
                <c:ext xmlns:c15="http://schemas.microsoft.com/office/drawing/2012/chart" uri="{02D57815-91ED-43cb-92C2-25804820EDAC}">
                  <c15:fullRef>
                    <c15:sqref>'Figure(8)'!$D$4:$I$4</c15:sqref>
                  </c15:fullRef>
                </c:ext>
              </c:extLst>
              <c:f>('Figure(8)'!$D$4:$E$4,'Figure(8)'!$G$4:$I$4)</c:f>
              <c:strCache>
                <c:ptCount val="5"/>
                <c:pt idx="0">
                  <c:v>Core (12)</c:v>
                </c:pt>
                <c:pt idx="1">
                  <c:v>Value added (6)</c:v>
                </c:pt>
                <c:pt idx="3">
                  <c:v>Open end (13)</c:v>
                </c:pt>
                <c:pt idx="4">
                  <c:v>Closed end (6)</c:v>
                </c:pt>
              </c:strCache>
            </c:strRef>
          </c:cat>
          <c:val>
            <c:numRef>
              <c:extLst>
                <c:ext xmlns:c15="http://schemas.microsoft.com/office/drawing/2012/chart" uri="{02D57815-91ED-43cb-92C2-25804820EDAC}">
                  <c15:fullRef>
                    <c15:sqref>'Figure(8)'!$D$9:$I$9</c15:sqref>
                  </c15:fullRef>
                </c:ext>
              </c:extLst>
              <c:f>('Figure(8)'!$D$9:$E$9,'Figure(8)'!$G$9:$I$9)</c:f>
              <c:numCache>
                <c:formatCode>0.0</c:formatCode>
                <c:ptCount val="5"/>
                <c:pt idx="0">
                  <c:v>140.15070711050848</c:v>
                </c:pt>
                <c:pt idx="1">
                  <c:v>27.127777999999999</c:v>
                </c:pt>
                <c:pt idx="3">
                  <c:v>140.15070711050848</c:v>
                </c:pt>
                <c:pt idx="4">
                  <c:v>27.127777999999999</c:v>
                </c:pt>
              </c:numCache>
            </c:numRef>
          </c:val>
          <c:smooth val="0"/>
          <c:extLst>
            <c:ext xmlns:c16="http://schemas.microsoft.com/office/drawing/2014/chart" uri="{C3380CC4-5D6E-409C-BE32-E72D297353CC}">
              <c16:uniqueId val="{00000004-161B-4C43-85A7-2F2A162E1953}"/>
            </c:ext>
          </c:extLst>
        </c:ser>
        <c:ser>
          <c:idx val="5"/>
          <c:order val="5"/>
          <c:tx>
            <c:strRef>
              <c:f>'Figure(8)'!$C$10</c:f>
              <c:strCache>
                <c:ptCount val="1"/>
                <c:pt idx="0">
                  <c:v>Upper quartile</c:v>
                </c:pt>
              </c:strCache>
            </c:strRef>
          </c:tx>
          <c:spPr>
            <a:ln w="28575">
              <a:noFill/>
            </a:ln>
          </c:spPr>
          <c:marker>
            <c:symbol val="none"/>
          </c:marker>
          <c:cat>
            <c:strRef>
              <c:extLst>
                <c:ext xmlns:c15="http://schemas.microsoft.com/office/drawing/2012/chart" uri="{02D57815-91ED-43cb-92C2-25804820EDAC}">
                  <c15:fullRef>
                    <c15:sqref>'Figure(8)'!$D$4:$I$4</c15:sqref>
                  </c15:fullRef>
                </c:ext>
              </c:extLst>
              <c:f>('Figure(8)'!$D$4:$E$4,'Figure(8)'!$G$4:$I$4)</c:f>
              <c:strCache>
                <c:ptCount val="5"/>
                <c:pt idx="0">
                  <c:v>Core (12)</c:v>
                </c:pt>
                <c:pt idx="1">
                  <c:v>Value added (6)</c:v>
                </c:pt>
                <c:pt idx="3">
                  <c:v>Open end (13)</c:v>
                </c:pt>
                <c:pt idx="4">
                  <c:v>Closed end (6)</c:v>
                </c:pt>
              </c:strCache>
            </c:strRef>
          </c:cat>
          <c:val>
            <c:numRef>
              <c:extLst>
                <c:ext xmlns:c15="http://schemas.microsoft.com/office/drawing/2012/chart" uri="{02D57815-91ED-43cb-92C2-25804820EDAC}">
                  <c15:fullRef>
                    <c15:sqref>'Figure(8)'!$D$10:$I$10</c15:sqref>
                  </c15:fullRef>
                </c:ext>
              </c:extLst>
              <c:f>('Figure(8)'!$D$10:$E$10,'Figure(8)'!$G$10:$I$10)</c:f>
              <c:numCache>
                <c:formatCode>0.0</c:formatCode>
                <c:ptCount val="5"/>
                <c:pt idx="0">
                  <c:v>111.61656951834283</c:v>
                </c:pt>
                <c:pt idx="3">
                  <c:v>111.61656951834283</c:v>
                </c:pt>
              </c:numCache>
            </c:numRef>
          </c:val>
          <c:smooth val="0"/>
          <c:extLst>
            <c:ext xmlns:c16="http://schemas.microsoft.com/office/drawing/2014/chart" uri="{C3380CC4-5D6E-409C-BE32-E72D297353CC}">
              <c16:uniqueId val="{00000005-161B-4C43-85A7-2F2A162E1953}"/>
            </c:ext>
          </c:extLst>
        </c:ser>
        <c:dLbls>
          <c:showLegendKey val="0"/>
          <c:showVal val="0"/>
          <c:showCatName val="0"/>
          <c:showSerName val="0"/>
          <c:showPercent val="0"/>
          <c:showBubbleSize val="0"/>
        </c:dLbls>
        <c:hiLowLines>
          <c:spPr>
            <a:ln w="28575">
              <a:solidFill>
                <a:schemeClr val="accent1"/>
              </a:solidFill>
            </a:ln>
          </c:spPr>
        </c:hiLowLines>
        <c:upDownBars>
          <c:gapWidth val="150"/>
          <c:upBars/>
          <c:downBars/>
        </c:upDownBars>
        <c:smooth val="0"/>
        <c:axId val="336722040"/>
        <c:axId val="336722432"/>
      </c:lineChart>
      <c:catAx>
        <c:axId val="336722040"/>
        <c:scaling>
          <c:orientation val="minMax"/>
        </c:scaling>
        <c:delete val="0"/>
        <c:axPos val="b"/>
        <c:numFmt formatCode="General" sourceLinked="0"/>
        <c:majorTickMark val="out"/>
        <c:minorTickMark val="none"/>
        <c:tickLblPos val="nextTo"/>
        <c:crossAx val="336722432"/>
        <c:crosses val="autoZero"/>
        <c:auto val="1"/>
        <c:lblAlgn val="ctr"/>
        <c:lblOffset val="100"/>
        <c:noMultiLvlLbl val="0"/>
      </c:catAx>
      <c:valAx>
        <c:axId val="336722432"/>
        <c:scaling>
          <c:orientation val="minMax"/>
        </c:scaling>
        <c:delete val="0"/>
        <c:axPos val="l"/>
        <c:title>
          <c:tx>
            <c:strRef>
              <c:f>'Figure(8)'!$C$3</c:f>
              <c:strCache>
                <c:ptCount val="1"/>
                <c:pt idx="0">
                  <c:v>Average size of commitments (€ million)</c:v>
                </c:pt>
              </c:strCache>
            </c:strRef>
          </c:tx>
          <c:layout>
            <c:manualLayout>
              <c:xMode val="edge"/>
              <c:yMode val="edge"/>
              <c:x val="2.2975408083336975E-2"/>
              <c:y val="6.5289529312939049E-2"/>
            </c:manualLayout>
          </c:layout>
          <c:overlay val="0"/>
          <c:txPr>
            <a:bodyPr rot="-5400000" vert="horz"/>
            <a:lstStyle/>
            <a:p>
              <a:pPr>
                <a:defRPr b="0"/>
              </a:pPr>
              <a:endParaRPr lang="en-US"/>
            </a:p>
          </c:txPr>
        </c:title>
        <c:numFmt formatCode="0" sourceLinked="0"/>
        <c:majorTickMark val="out"/>
        <c:minorTickMark val="none"/>
        <c:tickLblPos val="nextTo"/>
        <c:crossAx val="336722040"/>
        <c:crosses val="autoZero"/>
        <c:crossBetween val="between"/>
      </c:valAx>
      <c:spPr>
        <a:ln>
          <a:noFill/>
        </a:ln>
      </c:spPr>
    </c:plotArea>
    <c:legend>
      <c:legendPos val="t"/>
      <c:legendEntry>
        <c:idx val="0"/>
        <c:delete val="1"/>
      </c:legendEntry>
      <c:legendEntry>
        <c:idx val="2"/>
        <c:delete val="1"/>
      </c:legendEntry>
      <c:legendEntry>
        <c:idx val="5"/>
        <c:delete val="1"/>
      </c:legendEntry>
      <c:overlay val="0"/>
    </c:legend>
    <c:plotVisOnly val="1"/>
    <c:dispBlanksAs val="gap"/>
    <c:showDLblsOverMax val="0"/>
  </c:chart>
  <c:spPr>
    <a:ln>
      <a:noFill/>
    </a:ln>
  </c:spPr>
  <c:txPr>
    <a:bodyPr/>
    <a:lstStyle/>
    <a:p>
      <a:pPr>
        <a:defRPr>
          <a:latin typeface="+mj-lt"/>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453287633013902"/>
          <c:y val="0.15194857199292505"/>
          <c:w val="0.8362042760005588"/>
          <c:h val="0.7335629921259843"/>
        </c:manualLayout>
      </c:layout>
      <c:lineChart>
        <c:grouping val="standard"/>
        <c:varyColors val="0"/>
        <c:ser>
          <c:idx val="0"/>
          <c:order val="0"/>
          <c:tx>
            <c:strRef>
              <c:f>'Figure(9)'!$C$5</c:f>
              <c:strCache>
                <c:ptCount val="1"/>
                <c:pt idx="0">
                  <c:v>Lower quartile</c:v>
                </c:pt>
              </c:strCache>
            </c:strRef>
          </c:tx>
          <c:spPr>
            <a:ln w="28575">
              <a:noFill/>
            </a:ln>
          </c:spPr>
          <c:marker>
            <c:symbol val="none"/>
          </c:marker>
          <c:cat>
            <c:strRef>
              <c:extLst>
                <c:ext xmlns:c15="http://schemas.microsoft.com/office/drawing/2012/chart" uri="{02D57815-91ED-43cb-92C2-25804820EDAC}">
                  <c15:fullRef>
                    <c15:sqref>'Figure(9)'!$D$4:$I$4</c15:sqref>
                  </c15:fullRef>
                </c:ext>
              </c:extLst>
              <c:f>('Figure(9)'!$D$4:$E$4,'Figure(9)'!$G$4:$I$4)</c:f>
              <c:strCache>
                <c:ptCount val="5"/>
                <c:pt idx="0">
                  <c:v>Core (12)</c:v>
                </c:pt>
                <c:pt idx="1">
                  <c:v>Non-Core (8)</c:v>
                </c:pt>
                <c:pt idx="3">
                  <c:v>Open end (13)</c:v>
                </c:pt>
                <c:pt idx="4">
                  <c:v>Closed end (7)</c:v>
                </c:pt>
              </c:strCache>
            </c:strRef>
          </c:cat>
          <c:val>
            <c:numRef>
              <c:extLst>
                <c:ext xmlns:c15="http://schemas.microsoft.com/office/drawing/2012/chart" uri="{02D57815-91ED-43cb-92C2-25804820EDAC}">
                  <c15:fullRef>
                    <c15:sqref>'Figure(9)'!$D$5:$I$5</c15:sqref>
                  </c15:fullRef>
                </c:ext>
              </c:extLst>
              <c:f>('Figure(9)'!$D$5:$E$5,'Figure(9)'!$G$5:$I$5)</c:f>
              <c:numCache>
                <c:formatCode>0</c:formatCode>
                <c:ptCount val="5"/>
                <c:pt idx="0">
                  <c:v>10</c:v>
                </c:pt>
                <c:pt idx="1">
                  <c:v>4.666666666666667</c:v>
                </c:pt>
                <c:pt idx="3">
                  <c:v>10</c:v>
                </c:pt>
              </c:numCache>
            </c:numRef>
          </c:val>
          <c:smooth val="0"/>
          <c:extLst>
            <c:ext xmlns:c16="http://schemas.microsoft.com/office/drawing/2014/chart" uri="{C3380CC4-5D6E-409C-BE32-E72D297353CC}">
              <c16:uniqueId val="{00000000-0258-4E6D-A71F-998276E2D2E9}"/>
            </c:ext>
          </c:extLst>
        </c:ser>
        <c:ser>
          <c:idx val="1"/>
          <c:order val="1"/>
          <c:tx>
            <c:strRef>
              <c:f>'Figure(9)'!$C$6</c:f>
              <c:strCache>
                <c:ptCount val="1"/>
                <c:pt idx="0">
                  <c:v>Minimum value</c:v>
                </c:pt>
              </c:strCache>
            </c:strRef>
          </c:tx>
          <c:spPr>
            <a:ln w="28575">
              <a:noFill/>
            </a:ln>
          </c:spPr>
          <c:marker>
            <c:symbol val="dash"/>
            <c:size val="8"/>
            <c:spPr>
              <a:ln>
                <a:solidFill>
                  <a:srgbClr val="008675"/>
                </a:solidFill>
              </a:ln>
            </c:spPr>
          </c:marker>
          <c:cat>
            <c:strRef>
              <c:extLst>
                <c:ext xmlns:c15="http://schemas.microsoft.com/office/drawing/2012/chart" uri="{02D57815-91ED-43cb-92C2-25804820EDAC}">
                  <c15:fullRef>
                    <c15:sqref>'Figure(9)'!$D$4:$I$4</c15:sqref>
                  </c15:fullRef>
                </c:ext>
              </c:extLst>
              <c:f>('Figure(9)'!$D$4:$E$4,'Figure(9)'!$G$4:$I$4)</c:f>
              <c:strCache>
                <c:ptCount val="5"/>
                <c:pt idx="0">
                  <c:v>Core (12)</c:v>
                </c:pt>
                <c:pt idx="1">
                  <c:v>Non-Core (8)</c:v>
                </c:pt>
                <c:pt idx="3">
                  <c:v>Open end (13)</c:v>
                </c:pt>
                <c:pt idx="4">
                  <c:v>Closed end (7)</c:v>
                </c:pt>
              </c:strCache>
            </c:strRef>
          </c:cat>
          <c:val>
            <c:numRef>
              <c:extLst>
                <c:ext xmlns:c15="http://schemas.microsoft.com/office/drawing/2012/chart" uri="{02D57815-91ED-43cb-92C2-25804820EDAC}">
                  <c15:fullRef>
                    <c15:sqref>'Figure(9)'!$D$6:$I$6</c15:sqref>
                  </c15:fullRef>
                </c:ext>
              </c:extLst>
              <c:f>('Figure(9)'!$D$6:$E$6,'Figure(9)'!$G$6:$I$6)</c:f>
              <c:numCache>
                <c:formatCode>0</c:formatCode>
                <c:ptCount val="5"/>
                <c:pt idx="0">
                  <c:v>8</c:v>
                </c:pt>
                <c:pt idx="1">
                  <c:v>2</c:v>
                </c:pt>
                <c:pt idx="3">
                  <c:v>8</c:v>
                </c:pt>
                <c:pt idx="4">
                  <c:v>2</c:v>
                </c:pt>
              </c:numCache>
            </c:numRef>
          </c:val>
          <c:smooth val="0"/>
          <c:extLst>
            <c:ext xmlns:c16="http://schemas.microsoft.com/office/drawing/2014/chart" uri="{C3380CC4-5D6E-409C-BE32-E72D297353CC}">
              <c16:uniqueId val="{00000001-0258-4E6D-A71F-998276E2D2E9}"/>
            </c:ext>
          </c:extLst>
        </c:ser>
        <c:ser>
          <c:idx val="2"/>
          <c:order val="2"/>
          <c:tx>
            <c:strRef>
              <c:f>'Figure(9)'!$C$7</c:f>
              <c:strCache>
                <c:ptCount val="1"/>
                <c:pt idx="0">
                  <c:v>Median</c:v>
                </c:pt>
              </c:strCache>
            </c:strRef>
          </c:tx>
          <c:spPr>
            <a:ln w="28575">
              <a:noFill/>
            </a:ln>
          </c:spPr>
          <c:marker>
            <c:symbol val="none"/>
          </c:marker>
          <c:cat>
            <c:strRef>
              <c:extLst>
                <c:ext xmlns:c15="http://schemas.microsoft.com/office/drawing/2012/chart" uri="{02D57815-91ED-43cb-92C2-25804820EDAC}">
                  <c15:fullRef>
                    <c15:sqref>'Figure(9)'!$D$4:$I$4</c15:sqref>
                  </c15:fullRef>
                </c:ext>
              </c:extLst>
              <c:f>('Figure(9)'!$D$4:$E$4,'Figure(9)'!$G$4:$I$4)</c:f>
              <c:strCache>
                <c:ptCount val="5"/>
                <c:pt idx="0">
                  <c:v>Core (12)</c:v>
                </c:pt>
                <c:pt idx="1">
                  <c:v>Non-Core (8)</c:v>
                </c:pt>
                <c:pt idx="3">
                  <c:v>Open end (13)</c:v>
                </c:pt>
                <c:pt idx="4">
                  <c:v>Closed end (7)</c:v>
                </c:pt>
              </c:strCache>
            </c:strRef>
          </c:cat>
          <c:val>
            <c:numRef>
              <c:extLst>
                <c:ext xmlns:c15="http://schemas.microsoft.com/office/drawing/2012/chart" uri="{02D57815-91ED-43cb-92C2-25804820EDAC}">
                  <c15:fullRef>
                    <c15:sqref>'Figure(9)'!$D$7:$I$7</c15:sqref>
                  </c15:fullRef>
                </c:ext>
              </c:extLst>
              <c:f>('Figure(9)'!$D$7:$E$7,'Figure(9)'!$G$7:$I$7)</c:f>
              <c:numCache>
                <c:formatCode>0</c:formatCode>
                <c:ptCount val="5"/>
                <c:pt idx="0">
                  <c:v>17</c:v>
                </c:pt>
                <c:pt idx="1">
                  <c:v>10.5</c:v>
                </c:pt>
                <c:pt idx="3">
                  <c:v>18</c:v>
                </c:pt>
                <c:pt idx="4">
                  <c:v>9.5</c:v>
                </c:pt>
              </c:numCache>
            </c:numRef>
          </c:val>
          <c:smooth val="0"/>
          <c:extLst>
            <c:ext xmlns:c16="http://schemas.microsoft.com/office/drawing/2014/chart" uri="{C3380CC4-5D6E-409C-BE32-E72D297353CC}">
              <c16:uniqueId val="{00000002-0258-4E6D-A71F-998276E2D2E9}"/>
            </c:ext>
          </c:extLst>
        </c:ser>
        <c:ser>
          <c:idx val="3"/>
          <c:order val="3"/>
          <c:tx>
            <c:strRef>
              <c:f>'Figure(9)'!$C$8</c:f>
              <c:strCache>
                <c:ptCount val="1"/>
                <c:pt idx="0">
                  <c:v>Average value</c:v>
                </c:pt>
              </c:strCache>
            </c:strRef>
          </c:tx>
          <c:spPr>
            <a:ln w="28575">
              <a:noFill/>
            </a:ln>
          </c:spPr>
          <c:marker>
            <c:symbol val="dash"/>
            <c:size val="7"/>
          </c:marker>
          <c:cat>
            <c:strRef>
              <c:extLst>
                <c:ext xmlns:c15="http://schemas.microsoft.com/office/drawing/2012/chart" uri="{02D57815-91ED-43cb-92C2-25804820EDAC}">
                  <c15:fullRef>
                    <c15:sqref>'Figure(9)'!$D$4:$I$4</c15:sqref>
                  </c15:fullRef>
                </c:ext>
              </c:extLst>
              <c:f>('Figure(9)'!$D$4:$E$4,'Figure(9)'!$G$4:$I$4)</c:f>
              <c:strCache>
                <c:ptCount val="5"/>
                <c:pt idx="0">
                  <c:v>Core (12)</c:v>
                </c:pt>
                <c:pt idx="1">
                  <c:v>Non-Core (8)</c:v>
                </c:pt>
                <c:pt idx="3">
                  <c:v>Open end (13)</c:v>
                </c:pt>
                <c:pt idx="4">
                  <c:v>Closed end (7)</c:v>
                </c:pt>
              </c:strCache>
            </c:strRef>
          </c:cat>
          <c:val>
            <c:numRef>
              <c:extLst>
                <c:ext xmlns:c15="http://schemas.microsoft.com/office/drawing/2012/chart" uri="{02D57815-91ED-43cb-92C2-25804820EDAC}">
                  <c15:fullRef>
                    <c15:sqref>'Figure(9)'!$D$8:$I$8</c15:sqref>
                  </c15:fullRef>
                </c:ext>
              </c:extLst>
              <c:f>('Figure(9)'!$D$8:$E$8,'Figure(9)'!$G$8:$I$8)</c:f>
              <c:numCache>
                <c:formatCode>0</c:formatCode>
                <c:ptCount val="5"/>
                <c:pt idx="0">
                  <c:v>23.833333333333332</c:v>
                </c:pt>
                <c:pt idx="1">
                  <c:v>10</c:v>
                </c:pt>
                <c:pt idx="3">
                  <c:v>25.076923076923077</c:v>
                </c:pt>
                <c:pt idx="4">
                  <c:v>8.7142857142857135</c:v>
                </c:pt>
              </c:numCache>
            </c:numRef>
          </c:val>
          <c:smooth val="0"/>
          <c:extLst>
            <c:ext xmlns:c16="http://schemas.microsoft.com/office/drawing/2014/chart" uri="{C3380CC4-5D6E-409C-BE32-E72D297353CC}">
              <c16:uniqueId val="{00000003-0258-4E6D-A71F-998276E2D2E9}"/>
            </c:ext>
          </c:extLst>
        </c:ser>
        <c:ser>
          <c:idx val="4"/>
          <c:order val="4"/>
          <c:tx>
            <c:strRef>
              <c:f>'Figure(9)'!$C$9</c:f>
              <c:strCache>
                <c:ptCount val="1"/>
                <c:pt idx="0">
                  <c:v>Maximum value</c:v>
                </c:pt>
              </c:strCache>
            </c:strRef>
          </c:tx>
          <c:spPr>
            <a:ln w="28575">
              <a:noFill/>
            </a:ln>
          </c:spPr>
          <c:marker>
            <c:symbol val="dash"/>
            <c:size val="8"/>
            <c:spPr>
              <a:solidFill>
                <a:srgbClr val="6CC24A"/>
              </a:solidFill>
              <a:ln>
                <a:solidFill>
                  <a:srgbClr val="6CC24A"/>
                </a:solidFill>
              </a:ln>
            </c:spPr>
          </c:marker>
          <c:cat>
            <c:strRef>
              <c:extLst>
                <c:ext xmlns:c15="http://schemas.microsoft.com/office/drawing/2012/chart" uri="{02D57815-91ED-43cb-92C2-25804820EDAC}">
                  <c15:fullRef>
                    <c15:sqref>'Figure(9)'!$D$4:$I$4</c15:sqref>
                  </c15:fullRef>
                </c:ext>
              </c:extLst>
              <c:f>('Figure(9)'!$D$4:$E$4,'Figure(9)'!$G$4:$I$4)</c:f>
              <c:strCache>
                <c:ptCount val="5"/>
                <c:pt idx="0">
                  <c:v>Core (12)</c:v>
                </c:pt>
                <c:pt idx="1">
                  <c:v>Non-Core (8)</c:v>
                </c:pt>
                <c:pt idx="3">
                  <c:v>Open end (13)</c:v>
                </c:pt>
                <c:pt idx="4">
                  <c:v>Closed end (7)</c:v>
                </c:pt>
              </c:strCache>
            </c:strRef>
          </c:cat>
          <c:val>
            <c:numRef>
              <c:extLst>
                <c:ext xmlns:c15="http://schemas.microsoft.com/office/drawing/2012/chart" uri="{02D57815-91ED-43cb-92C2-25804820EDAC}">
                  <c15:fullRef>
                    <c15:sqref>'Figure(9)'!$D$9:$I$9</c15:sqref>
                  </c15:fullRef>
                </c:ext>
              </c:extLst>
              <c:f>('Figure(9)'!$D$9:$E$9,'Figure(9)'!$G$9:$I$9)</c:f>
              <c:numCache>
                <c:formatCode>0</c:formatCode>
                <c:ptCount val="5"/>
                <c:pt idx="0">
                  <c:v>55</c:v>
                </c:pt>
                <c:pt idx="1">
                  <c:v>17</c:v>
                </c:pt>
                <c:pt idx="3">
                  <c:v>55</c:v>
                </c:pt>
                <c:pt idx="4">
                  <c:v>16</c:v>
                </c:pt>
              </c:numCache>
            </c:numRef>
          </c:val>
          <c:smooth val="0"/>
          <c:extLst>
            <c:ext xmlns:c16="http://schemas.microsoft.com/office/drawing/2014/chart" uri="{C3380CC4-5D6E-409C-BE32-E72D297353CC}">
              <c16:uniqueId val="{00000004-0258-4E6D-A71F-998276E2D2E9}"/>
            </c:ext>
          </c:extLst>
        </c:ser>
        <c:ser>
          <c:idx val="5"/>
          <c:order val="5"/>
          <c:tx>
            <c:strRef>
              <c:f>'Figure(9)'!$C$10</c:f>
              <c:strCache>
                <c:ptCount val="1"/>
                <c:pt idx="0">
                  <c:v>Upper quartile</c:v>
                </c:pt>
              </c:strCache>
            </c:strRef>
          </c:tx>
          <c:spPr>
            <a:ln w="28575">
              <a:noFill/>
            </a:ln>
          </c:spPr>
          <c:marker>
            <c:symbol val="none"/>
          </c:marker>
          <c:cat>
            <c:strRef>
              <c:extLst>
                <c:ext xmlns:c15="http://schemas.microsoft.com/office/drawing/2012/chart" uri="{02D57815-91ED-43cb-92C2-25804820EDAC}">
                  <c15:fullRef>
                    <c15:sqref>'Figure(9)'!$D$4:$I$4</c15:sqref>
                  </c15:fullRef>
                </c:ext>
              </c:extLst>
              <c:f>('Figure(9)'!$D$4:$E$4,'Figure(9)'!$G$4:$I$4)</c:f>
              <c:strCache>
                <c:ptCount val="5"/>
                <c:pt idx="0">
                  <c:v>Core (12)</c:v>
                </c:pt>
                <c:pt idx="1">
                  <c:v>Non-Core (8)</c:v>
                </c:pt>
                <c:pt idx="3">
                  <c:v>Open end (13)</c:v>
                </c:pt>
                <c:pt idx="4">
                  <c:v>Closed end (7)</c:v>
                </c:pt>
              </c:strCache>
            </c:strRef>
          </c:cat>
          <c:val>
            <c:numRef>
              <c:extLst>
                <c:ext xmlns:c15="http://schemas.microsoft.com/office/drawing/2012/chart" uri="{02D57815-91ED-43cb-92C2-25804820EDAC}">
                  <c15:fullRef>
                    <c15:sqref>'Figure(9)'!$D$10:$I$10</c15:sqref>
                  </c15:fullRef>
                </c:ext>
              </c:extLst>
              <c:f>('Figure(9)'!$D$10:$E$10,'Figure(9)'!$G$10:$I$10)</c:f>
              <c:numCache>
                <c:formatCode>0</c:formatCode>
                <c:ptCount val="5"/>
                <c:pt idx="0">
                  <c:v>50.666666666666664</c:v>
                </c:pt>
                <c:pt idx="1">
                  <c:v>15</c:v>
                </c:pt>
                <c:pt idx="3">
                  <c:v>46.5</c:v>
                </c:pt>
              </c:numCache>
            </c:numRef>
          </c:val>
          <c:smooth val="0"/>
          <c:extLst>
            <c:ext xmlns:c16="http://schemas.microsoft.com/office/drawing/2014/chart" uri="{C3380CC4-5D6E-409C-BE32-E72D297353CC}">
              <c16:uniqueId val="{00000005-0258-4E6D-A71F-998276E2D2E9}"/>
            </c:ext>
          </c:extLst>
        </c:ser>
        <c:dLbls>
          <c:showLegendKey val="0"/>
          <c:showVal val="0"/>
          <c:showCatName val="0"/>
          <c:showSerName val="0"/>
          <c:showPercent val="0"/>
          <c:showBubbleSize val="0"/>
        </c:dLbls>
        <c:hiLowLines>
          <c:spPr>
            <a:ln w="28575">
              <a:solidFill>
                <a:schemeClr val="accent1"/>
              </a:solidFill>
            </a:ln>
          </c:spPr>
        </c:hiLowLines>
        <c:upDownBars>
          <c:gapWidth val="150"/>
          <c:upBars/>
          <c:downBars/>
        </c:upDownBars>
        <c:smooth val="0"/>
        <c:axId val="336722040"/>
        <c:axId val="336722432"/>
      </c:lineChart>
      <c:catAx>
        <c:axId val="336722040"/>
        <c:scaling>
          <c:orientation val="minMax"/>
        </c:scaling>
        <c:delete val="0"/>
        <c:axPos val="b"/>
        <c:numFmt formatCode="General" sourceLinked="0"/>
        <c:majorTickMark val="out"/>
        <c:minorTickMark val="none"/>
        <c:tickLblPos val="nextTo"/>
        <c:crossAx val="336722432"/>
        <c:crosses val="autoZero"/>
        <c:auto val="1"/>
        <c:lblAlgn val="ctr"/>
        <c:lblOffset val="100"/>
        <c:noMultiLvlLbl val="0"/>
      </c:catAx>
      <c:valAx>
        <c:axId val="336722432"/>
        <c:scaling>
          <c:orientation val="minMax"/>
        </c:scaling>
        <c:delete val="0"/>
        <c:axPos val="l"/>
        <c:title>
          <c:tx>
            <c:strRef>
              <c:f>'Figure(9)'!$C$3</c:f>
              <c:strCache>
                <c:ptCount val="1"/>
                <c:pt idx="0">
                  <c:v>Number of vehicles</c:v>
                </c:pt>
              </c:strCache>
            </c:strRef>
          </c:tx>
          <c:layout>
            <c:manualLayout>
              <c:xMode val="edge"/>
              <c:yMode val="edge"/>
              <c:x val="2.4888566303124963E-2"/>
              <c:y val="0.26597365751173918"/>
            </c:manualLayout>
          </c:layout>
          <c:overlay val="0"/>
          <c:txPr>
            <a:bodyPr rot="-5400000" vert="horz"/>
            <a:lstStyle/>
            <a:p>
              <a:pPr>
                <a:defRPr/>
              </a:pPr>
              <a:endParaRPr lang="en-US"/>
            </a:p>
          </c:txPr>
        </c:title>
        <c:numFmt formatCode="0" sourceLinked="1"/>
        <c:majorTickMark val="out"/>
        <c:minorTickMark val="none"/>
        <c:tickLblPos val="nextTo"/>
        <c:crossAx val="336722040"/>
        <c:crosses val="autoZero"/>
        <c:crossBetween val="between"/>
      </c:valAx>
    </c:plotArea>
    <c:legend>
      <c:legendPos val="t"/>
      <c:legendEntry>
        <c:idx val="0"/>
        <c:delete val="1"/>
      </c:legendEntry>
      <c:legendEntry>
        <c:idx val="2"/>
        <c:delete val="1"/>
      </c:legendEntry>
      <c:legendEntry>
        <c:idx val="5"/>
        <c:delete val="1"/>
      </c:legendEntry>
      <c:layout>
        <c:manualLayout>
          <c:xMode val="edge"/>
          <c:yMode val="edge"/>
          <c:x val="0.20445944881889763"/>
          <c:y val="4.0750986125733156E-2"/>
          <c:w val="0.49774763779527559"/>
          <c:h val="7.9398002046533772E-2"/>
        </c:manualLayout>
      </c:layout>
      <c:overlay val="0"/>
    </c:legend>
    <c:plotVisOnly val="1"/>
    <c:dispBlanksAs val="gap"/>
    <c:showDLblsOverMax val="0"/>
  </c:chart>
  <c:spPr>
    <a:ln>
      <a:noFill/>
    </a:ln>
  </c:spPr>
  <c:txPr>
    <a:bodyPr/>
    <a:lstStyle/>
    <a:p>
      <a:pPr>
        <a:defRPr>
          <a:latin typeface="+mj-lt"/>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601050944339347"/>
          <c:y val="0.17475358909668789"/>
          <c:w val="0.8362042760005588"/>
          <c:h val="0.7335629921259843"/>
        </c:manualLayout>
      </c:layout>
      <c:lineChart>
        <c:grouping val="standard"/>
        <c:varyColors val="0"/>
        <c:ser>
          <c:idx val="0"/>
          <c:order val="0"/>
          <c:tx>
            <c:strRef>
              <c:f>'Figure(10)'!$C$5</c:f>
              <c:strCache>
                <c:ptCount val="1"/>
                <c:pt idx="0">
                  <c:v>Lower quartile</c:v>
                </c:pt>
              </c:strCache>
            </c:strRef>
          </c:tx>
          <c:spPr>
            <a:ln w="28575">
              <a:noFill/>
            </a:ln>
          </c:spPr>
          <c:marker>
            <c:symbol val="none"/>
          </c:marker>
          <c:cat>
            <c:strRef>
              <c:extLst>
                <c:ext xmlns:c15="http://schemas.microsoft.com/office/drawing/2012/chart" uri="{02D57815-91ED-43cb-92C2-25804820EDAC}">
                  <c15:fullRef>
                    <c15:sqref>'Figure(10)'!$D$4:$I$4</c15:sqref>
                  </c15:fullRef>
                </c:ext>
              </c:extLst>
              <c:f>('Figure(10)'!$D$4:$E$4,'Figure(10)'!$G$4:$I$4)</c:f>
              <c:strCache>
                <c:ptCount val="5"/>
                <c:pt idx="0">
                  <c:v>Core (9)</c:v>
                </c:pt>
                <c:pt idx="1">
                  <c:v>Value added (6)</c:v>
                </c:pt>
                <c:pt idx="3">
                  <c:v>Open end (8)</c:v>
                </c:pt>
                <c:pt idx="4">
                  <c:v>Closed end (8)</c:v>
                </c:pt>
              </c:strCache>
            </c:strRef>
          </c:cat>
          <c:val>
            <c:numRef>
              <c:extLst>
                <c:ext xmlns:c15="http://schemas.microsoft.com/office/drawing/2012/chart" uri="{02D57815-91ED-43cb-92C2-25804820EDAC}">
                  <c15:fullRef>
                    <c15:sqref>'Figure(10)'!$D$5:$I$5</c15:sqref>
                  </c15:fullRef>
                </c:ext>
              </c:extLst>
              <c:f>('Figure(10)'!$D$5:$E$5,'Figure(10)'!$G$5:$I$5)</c:f>
              <c:numCache>
                <c:formatCode>0</c:formatCode>
                <c:ptCount val="5"/>
                <c:pt idx="0">
                  <c:v>8.3333333333333339</c:v>
                </c:pt>
                <c:pt idx="3">
                  <c:v>8.3333333333333339</c:v>
                </c:pt>
                <c:pt idx="4">
                  <c:v>6</c:v>
                </c:pt>
              </c:numCache>
            </c:numRef>
          </c:val>
          <c:smooth val="0"/>
          <c:extLst>
            <c:ext xmlns:c16="http://schemas.microsoft.com/office/drawing/2014/chart" uri="{C3380CC4-5D6E-409C-BE32-E72D297353CC}">
              <c16:uniqueId val="{00000000-C557-4920-AC3C-13FB7953727B}"/>
            </c:ext>
          </c:extLst>
        </c:ser>
        <c:ser>
          <c:idx val="1"/>
          <c:order val="1"/>
          <c:tx>
            <c:strRef>
              <c:f>'Figure(10)'!$C$6</c:f>
              <c:strCache>
                <c:ptCount val="1"/>
                <c:pt idx="0">
                  <c:v>Minimum value</c:v>
                </c:pt>
              </c:strCache>
            </c:strRef>
          </c:tx>
          <c:spPr>
            <a:ln w="28575">
              <a:noFill/>
            </a:ln>
          </c:spPr>
          <c:marker>
            <c:symbol val="dash"/>
            <c:size val="8"/>
            <c:spPr>
              <a:ln>
                <a:solidFill>
                  <a:srgbClr val="008675"/>
                </a:solidFill>
              </a:ln>
            </c:spPr>
          </c:marker>
          <c:cat>
            <c:strRef>
              <c:extLst>
                <c:ext xmlns:c15="http://schemas.microsoft.com/office/drawing/2012/chart" uri="{02D57815-91ED-43cb-92C2-25804820EDAC}">
                  <c15:fullRef>
                    <c15:sqref>'Figure(10)'!$D$4:$I$4</c15:sqref>
                  </c15:fullRef>
                </c:ext>
              </c:extLst>
              <c:f>('Figure(10)'!$D$4:$E$4,'Figure(10)'!$G$4:$I$4)</c:f>
              <c:strCache>
                <c:ptCount val="5"/>
                <c:pt idx="0">
                  <c:v>Core (9)</c:v>
                </c:pt>
                <c:pt idx="1">
                  <c:v>Value added (6)</c:v>
                </c:pt>
                <c:pt idx="3">
                  <c:v>Open end (8)</c:v>
                </c:pt>
                <c:pt idx="4">
                  <c:v>Closed end (8)</c:v>
                </c:pt>
              </c:strCache>
            </c:strRef>
          </c:cat>
          <c:val>
            <c:numRef>
              <c:extLst>
                <c:ext xmlns:c15="http://schemas.microsoft.com/office/drawing/2012/chart" uri="{02D57815-91ED-43cb-92C2-25804820EDAC}">
                  <c15:fullRef>
                    <c15:sqref>'Figure(10)'!$D$6:$I$6</c15:sqref>
                  </c15:fullRef>
                </c:ext>
              </c:extLst>
              <c:f>('Figure(10)'!$D$6:$E$6,'Figure(10)'!$G$6:$I$6)</c:f>
              <c:numCache>
                <c:formatCode>0</c:formatCode>
                <c:ptCount val="5"/>
                <c:pt idx="0">
                  <c:v>2</c:v>
                </c:pt>
                <c:pt idx="1">
                  <c:v>6</c:v>
                </c:pt>
                <c:pt idx="3">
                  <c:v>2</c:v>
                </c:pt>
                <c:pt idx="4">
                  <c:v>6</c:v>
                </c:pt>
              </c:numCache>
            </c:numRef>
          </c:val>
          <c:smooth val="0"/>
          <c:extLst>
            <c:ext xmlns:c16="http://schemas.microsoft.com/office/drawing/2014/chart" uri="{C3380CC4-5D6E-409C-BE32-E72D297353CC}">
              <c16:uniqueId val="{00000001-C557-4920-AC3C-13FB7953727B}"/>
            </c:ext>
          </c:extLst>
        </c:ser>
        <c:ser>
          <c:idx val="2"/>
          <c:order val="2"/>
          <c:tx>
            <c:strRef>
              <c:f>'Figure(10)'!$C$7</c:f>
              <c:strCache>
                <c:ptCount val="1"/>
                <c:pt idx="0">
                  <c:v>Median</c:v>
                </c:pt>
              </c:strCache>
            </c:strRef>
          </c:tx>
          <c:spPr>
            <a:ln w="28575">
              <a:noFill/>
            </a:ln>
          </c:spPr>
          <c:marker>
            <c:symbol val="none"/>
          </c:marker>
          <c:cat>
            <c:strRef>
              <c:extLst>
                <c:ext xmlns:c15="http://schemas.microsoft.com/office/drawing/2012/chart" uri="{02D57815-91ED-43cb-92C2-25804820EDAC}">
                  <c15:fullRef>
                    <c15:sqref>'Figure(10)'!$D$4:$I$4</c15:sqref>
                  </c15:fullRef>
                </c:ext>
              </c:extLst>
              <c:f>('Figure(10)'!$D$4:$E$4,'Figure(10)'!$G$4:$I$4)</c:f>
              <c:strCache>
                <c:ptCount val="5"/>
                <c:pt idx="0">
                  <c:v>Core (9)</c:v>
                </c:pt>
                <c:pt idx="1">
                  <c:v>Value added (6)</c:v>
                </c:pt>
                <c:pt idx="3">
                  <c:v>Open end (8)</c:v>
                </c:pt>
                <c:pt idx="4">
                  <c:v>Closed end (8)</c:v>
                </c:pt>
              </c:strCache>
            </c:strRef>
          </c:cat>
          <c:val>
            <c:numRef>
              <c:extLst>
                <c:ext xmlns:c15="http://schemas.microsoft.com/office/drawing/2012/chart" uri="{02D57815-91ED-43cb-92C2-25804820EDAC}">
                  <c15:fullRef>
                    <c15:sqref>'Figure(10)'!$D$7:$I$7</c15:sqref>
                  </c15:fullRef>
                </c:ext>
              </c:extLst>
              <c:f>('Figure(10)'!$D$7:$E$7,'Figure(10)'!$G$7:$I$7)</c:f>
              <c:numCache>
                <c:formatCode>0</c:formatCode>
                <c:ptCount val="5"/>
                <c:pt idx="0">
                  <c:v>16</c:v>
                </c:pt>
                <c:pt idx="1">
                  <c:v>8</c:v>
                </c:pt>
                <c:pt idx="3">
                  <c:v>17</c:v>
                </c:pt>
                <c:pt idx="4">
                  <c:v>8</c:v>
                </c:pt>
              </c:numCache>
            </c:numRef>
          </c:val>
          <c:smooth val="0"/>
          <c:extLst>
            <c:ext xmlns:c16="http://schemas.microsoft.com/office/drawing/2014/chart" uri="{C3380CC4-5D6E-409C-BE32-E72D297353CC}">
              <c16:uniqueId val="{00000002-C557-4920-AC3C-13FB7953727B}"/>
            </c:ext>
          </c:extLst>
        </c:ser>
        <c:ser>
          <c:idx val="3"/>
          <c:order val="3"/>
          <c:tx>
            <c:strRef>
              <c:f>'Figure(10)'!$C$8</c:f>
              <c:strCache>
                <c:ptCount val="1"/>
                <c:pt idx="0">
                  <c:v>Average value</c:v>
                </c:pt>
              </c:strCache>
            </c:strRef>
          </c:tx>
          <c:spPr>
            <a:ln w="28575">
              <a:noFill/>
            </a:ln>
          </c:spPr>
          <c:marker>
            <c:symbol val="dash"/>
            <c:size val="7"/>
          </c:marker>
          <c:cat>
            <c:strRef>
              <c:extLst>
                <c:ext xmlns:c15="http://schemas.microsoft.com/office/drawing/2012/chart" uri="{02D57815-91ED-43cb-92C2-25804820EDAC}">
                  <c15:fullRef>
                    <c15:sqref>'Figure(10)'!$D$4:$I$4</c15:sqref>
                  </c15:fullRef>
                </c:ext>
              </c:extLst>
              <c:f>('Figure(10)'!$D$4:$E$4,'Figure(10)'!$G$4:$I$4)</c:f>
              <c:strCache>
                <c:ptCount val="5"/>
                <c:pt idx="0">
                  <c:v>Core (9)</c:v>
                </c:pt>
                <c:pt idx="1">
                  <c:v>Value added (6)</c:v>
                </c:pt>
                <c:pt idx="3">
                  <c:v>Open end (8)</c:v>
                </c:pt>
                <c:pt idx="4">
                  <c:v>Closed end (8)</c:v>
                </c:pt>
              </c:strCache>
            </c:strRef>
          </c:cat>
          <c:val>
            <c:numRef>
              <c:extLst>
                <c:ext xmlns:c15="http://schemas.microsoft.com/office/drawing/2012/chart" uri="{02D57815-91ED-43cb-92C2-25804820EDAC}">
                  <c15:fullRef>
                    <c15:sqref>'Figure(10)'!$D$8:$I$8</c15:sqref>
                  </c15:fullRef>
                </c:ext>
              </c:extLst>
              <c:f>('Figure(10)'!$D$8:$E$8,'Figure(10)'!$G$8:$I$8)</c:f>
              <c:numCache>
                <c:formatCode>0</c:formatCode>
                <c:ptCount val="5"/>
                <c:pt idx="0">
                  <c:v>20</c:v>
                </c:pt>
                <c:pt idx="1">
                  <c:v>10</c:v>
                </c:pt>
                <c:pt idx="3">
                  <c:v>20.181818181818183</c:v>
                </c:pt>
                <c:pt idx="4">
                  <c:v>8.1666666666666661</c:v>
                </c:pt>
              </c:numCache>
            </c:numRef>
          </c:val>
          <c:smooth val="0"/>
          <c:extLst>
            <c:ext xmlns:c16="http://schemas.microsoft.com/office/drawing/2014/chart" uri="{C3380CC4-5D6E-409C-BE32-E72D297353CC}">
              <c16:uniqueId val="{00000003-C557-4920-AC3C-13FB7953727B}"/>
            </c:ext>
          </c:extLst>
        </c:ser>
        <c:ser>
          <c:idx val="4"/>
          <c:order val="4"/>
          <c:tx>
            <c:strRef>
              <c:f>'Figure(10)'!$C$9</c:f>
              <c:strCache>
                <c:ptCount val="1"/>
                <c:pt idx="0">
                  <c:v>Maximum value</c:v>
                </c:pt>
              </c:strCache>
            </c:strRef>
          </c:tx>
          <c:spPr>
            <a:ln w="28575">
              <a:noFill/>
            </a:ln>
          </c:spPr>
          <c:marker>
            <c:symbol val="dash"/>
            <c:size val="8"/>
            <c:spPr>
              <a:solidFill>
                <a:srgbClr val="6CC24A"/>
              </a:solidFill>
              <a:ln>
                <a:solidFill>
                  <a:srgbClr val="6CC24A"/>
                </a:solidFill>
              </a:ln>
            </c:spPr>
          </c:marker>
          <c:cat>
            <c:strRef>
              <c:extLst>
                <c:ext xmlns:c15="http://schemas.microsoft.com/office/drawing/2012/chart" uri="{02D57815-91ED-43cb-92C2-25804820EDAC}">
                  <c15:fullRef>
                    <c15:sqref>'Figure(10)'!$D$4:$I$4</c15:sqref>
                  </c15:fullRef>
                </c:ext>
              </c:extLst>
              <c:f>('Figure(10)'!$D$4:$E$4,'Figure(10)'!$G$4:$I$4)</c:f>
              <c:strCache>
                <c:ptCount val="5"/>
                <c:pt idx="0">
                  <c:v>Core (9)</c:v>
                </c:pt>
                <c:pt idx="1">
                  <c:v>Value added (6)</c:v>
                </c:pt>
                <c:pt idx="3">
                  <c:v>Open end (8)</c:v>
                </c:pt>
                <c:pt idx="4">
                  <c:v>Closed end (8)</c:v>
                </c:pt>
              </c:strCache>
            </c:strRef>
          </c:cat>
          <c:val>
            <c:numRef>
              <c:extLst>
                <c:ext xmlns:c15="http://schemas.microsoft.com/office/drawing/2012/chart" uri="{02D57815-91ED-43cb-92C2-25804820EDAC}">
                  <c15:fullRef>
                    <c15:sqref>'Figure(10)'!$D$9:$I$9</c15:sqref>
                  </c15:fullRef>
                </c:ext>
              </c:extLst>
              <c:f>('Figure(10)'!$D$9:$E$9,'Figure(10)'!$G$9:$I$9)</c:f>
              <c:numCache>
                <c:formatCode>0</c:formatCode>
                <c:ptCount val="5"/>
                <c:pt idx="0">
                  <c:v>39</c:v>
                </c:pt>
                <c:pt idx="1">
                  <c:v>17</c:v>
                </c:pt>
                <c:pt idx="3">
                  <c:v>39</c:v>
                </c:pt>
                <c:pt idx="4">
                  <c:v>11</c:v>
                </c:pt>
              </c:numCache>
            </c:numRef>
          </c:val>
          <c:smooth val="0"/>
          <c:extLst>
            <c:ext xmlns:c16="http://schemas.microsoft.com/office/drawing/2014/chart" uri="{C3380CC4-5D6E-409C-BE32-E72D297353CC}">
              <c16:uniqueId val="{00000004-C557-4920-AC3C-13FB7953727B}"/>
            </c:ext>
          </c:extLst>
        </c:ser>
        <c:ser>
          <c:idx val="5"/>
          <c:order val="5"/>
          <c:tx>
            <c:strRef>
              <c:f>'Figure(10)'!$C$10</c:f>
              <c:strCache>
                <c:ptCount val="1"/>
                <c:pt idx="0">
                  <c:v>Upper quartile</c:v>
                </c:pt>
              </c:strCache>
            </c:strRef>
          </c:tx>
          <c:spPr>
            <a:ln w="28575">
              <a:noFill/>
            </a:ln>
          </c:spPr>
          <c:marker>
            <c:symbol val="none"/>
          </c:marker>
          <c:cat>
            <c:strRef>
              <c:extLst>
                <c:ext xmlns:c15="http://schemas.microsoft.com/office/drawing/2012/chart" uri="{02D57815-91ED-43cb-92C2-25804820EDAC}">
                  <c15:fullRef>
                    <c15:sqref>'Figure(10)'!$D$4:$I$4</c15:sqref>
                  </c15:fullRef>
                </c:ext>
              </c:extLst>
              <c:f>('Figure(10)'!$D$4:$E$4,'Figure(10)'!$G$4:$I$4)</c:f>
              <c:strCache>
                <c:ptCount val="5"/>
                <c:pt idx="0">
                  <c:v>Core (9)</c:v>
                </c:pt>
                <c:pt idx="1">
                  <c:v>Value added (6)</c:v>
                </c:pt>
                <c:pt idx="3">
                  <c:v>Open end (8)</c:v>
                </c:pt>
                <c:pt idx="4">
                  <c:v>Closed end (8)</c:v>
                </c:pt>
              </c:strCache>
            </c:strRef>
          </c:cat>
          <c:val>
            <c:numRef>
              <c:extLst>
                <c:ext xmlns:c15="http://schemas.microsoft.com/office/drawing/2012/chart" uri="{02D57815-91ED-43cb-92C2-25804820EDAC}">
                  <c15:fullRef>
                    <c15:sqref>'Figure(10)'!$D$10:$I$10</c15:sqref>
                  </c15:fullRef>
                </c:ext>
              </c:extLst>
              <c:f>('Figure(10)'!$D$10:$E$10,'Figure(10)'!$G$10:$I$10)</c:f>
              <c:numCache>
                <c:formatCode>0</c:formatCode>
                <c:ptCount val="5"/>
                <c:pt idx="0">
                  <c:v>35</c:v>
                </c:pt>
                <c:pt idx="3">
                  <c:v>35</c:v>
                </c:pt>
                <c:pt idx="4">
                  <c:v>10.5</c:v>
                </c:pt>
              </c:numCache>
            </c:numRef>
          </c:val>
          <c:smooth val="0"/>
          <c:extLst>
            <c:ext xmlns:c16="http://schemas.microsoft.com/office/drawing/2014/chart" uri="{C3380CC4-5D6E-409C-BE32-E72D297353CC}">
              <c16:uniqueId val="{00000005-C557-4920-AC3C-13FB7953727B}"/>
            </c:ext>
          </c:extLst>
        </c:ser>
        <c:dLbls>
          <c:showLegendKey val="0"/>
          <c:showVal val="0"/>
          <c:showCatName val="0"/>
          <c:showSerName val="0"/>
          <c:showPercent val="0"/>
          <c:showBubbleSize val="0"/>
        </c:dLbls>
        <c:hiLowLines>
          <c:spPr>
            <a:ln w="28575">
              <a:solidFill>
                <a:schemeClr val="accent1"/>
              </a:solidFill>
            </a:ln>
          </c:spPr>
        </c:hiLowLines>
        <c:upDownBars>
          <c:gapWidth val="150"/>
          <c:upBars/>
          <c:downBars/>
        </c:upDownBars>
        <c:smooth val="0"/>
        <c:axId val="336722040"/>
        <c:axId val="336722432"/>
      </c:lineChart>
      <c:catAx>
        <c:axId val="336722040"/>
        <c:scaling>
          <c:orientation val="minMax"/>
        </c:scaling>
        <c:delete val="0"/>
        <c:axPos val="b"/>
        <c:numFmt formatCode="General" sourceLinked="0"/>
        <c:majorTickMark val="out"/>
        <c:minorTickMark val="none"/>
        <c:tickLblPos val="nextTo"/>
        <c:crossAx val="336722432"/>
        <c:crosses val="autoZero"/>
        <c:auto val="1"/>
        <c:lblAlgn val="ctr"/>
        <c:lblOffset val="100"/>
        <c:noMultiLvlLbl val="0"/>
      </c:catAx>
      <c:valAx>
        <c:axId val="336722432"/>
        <c:scaling>
          <c:orientation val="minMax"/>
        </c:scaling>
        <c:delete val="0"/>
        <c:axPos val="l"/>
        <c:title>
          <c:tx>
            <c:strRef>
              <c:f>'Figure(10)'!$C$3</c:f>
              <c:strCache>
                <c:ptCount val="1"/>
                <c:pt idx="0">
                  <c:v>Number of managers</c:v>
                </c:pt>
              </c:strCache>
            </c:strRef>
          </c:tx>
          <c:layout>
            <c:manualLayout>
              <c:xMode val="edge"/>
              <c:yMode val="edge"/>
              <c:x val="3.0626062040083842E-2"/>
              <c:y val="0.33438870882302768"/>
            </c:manualLayout>
          </c:layout>
          <c:overlay val="0"/>
          <c:txPr>
            <a:bodyPr rot="-5400000" vert="horz"/>
            <a:lstStyle/>
            <a:p>
              <a:pPr>
                <a:defRPr/>
              </a:pPr>
              <a:endParaRPr lang="en-US"/>
            </a:p>
          </c:txPr>
        </c:title>
        <c:numFmt formatCode="0" sourceLinked="1"/>
        <c:majorTickMark val="out"/>
        <c:minorTickMark val="none"/>
        <c:tickLblPos val="nextTo"/>
        <c:crossAx val="336722040"/>
        <c:crosses val="autoZero"/>
        <c:crossBetween val="between"/>
      </c:valAx>
      <c:spPr>
        <a:ln>
          <a:noFill/>
        </a:ln>
      </c:spPr>
    </c:plotArea>
    <c:legend>
      <c:legendPos val="t"/>
      <c:legendEntry>
        <c:idx val="0"/>
        <c:delete val="1"/>
      </c:legendEntry>
      <c:legendEntry>
        <c:idx val="2"/>
        <c:delete val="1"/>
      </c:legendEntry>
      <c:legendEntry>
        <c:idx val="5"/>
        <c:delete val="1"/>
      </c:legendEntry>
      <c:layout>
        <c:manualLayout>
          <c:xMode val="edge"/>
          <c:yMode val="edge"/>
          <c:x val="0.22710476961753204"/>
          <c:y val="2.384138000021991E-2"/>
          <c:w val="0.4675181705731935"/>
          <c:h val="6.6359759183289263E-2"/>
        </c:manualLayout>
      </c:layout>
      <c:overlay val="0"/>
    </c:legend>
    <c:plotVisOnly val="1"/>
    <c:dispBlanksAs val="gap"/>
    <c:showDLblsOverMax val="0"/>
  </c:chart>
  <c:spPr>
    <a:ln>
      <a:noFill/>
    </a:ln>
  </c:spPr>
  <c:txPr>
    <a:bodyPr/>
    <a:lstStyle/>
    <a:p>
      <a:pPr>
        <a:defRPr>
          <a:latin typeface="+mj-lt"/>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'Figure(11)'!$C$3:$Q$3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'Figure(11)'!$C$5:$Q$5</c:f>
              <c:numCache>
                <c:formatCode>0.0</c:formatCode>
                <c:ptCount val="15"/>
                <c:pt idx="0">
                  <c:v>5.5887500108252084</c:v>
                </c:pt>
                <c:pt idx="1">
                  <c:v>-19.814860748058305</c:v>
                </c:pt>
                <c:pt idx="2">
                  <c:v>-20.005617589594639</c:v>
                </c:pt>
                <c:pt idx="3">
                  <c:v>2.3838634860299819</c:v>
                </c:pt>
                <c:pt idx="4">
                  <c:v>3.4648108829386257</c:v>
                </c:pt>
                <c:pt idx="5">
                  <c:v>-3.7014690020777037</c:v>
                </c:pt>
                <c:pt idx="6">
                  <c:v>0.89426647497851619</c:v>
                </c:pt>
                <c:pt idx="7">
                  <c:v>7.8065003742417263</c:v>
                </c:pt>
                <c:pt idx="8">
                  <c:v>11.661217903047499</c:v>
                </c:pt>
                <c:pt idx="9">
                  <c:v>6.4117179132513673</c:v>
                </c:pt>
                <c:pt idx="10">
                  <c:v>8.4351356663856301</c:v>
                </c:pt>
                <c:pt idx="11">
                  <c:v>6.6068815477267995</c:v>
                </c:pt>
                <c:pt idx="12">
                  <c:v>6.1957744913694324</c:v>
                </c:pt>
                <c:pt idx="13">
                  <c:v>1.6716510362629717</c:v>
                </c:pt>
                <c:pt idx="14">
                  <c:v>12.37299086250419</c:v>
                </c:pt>
              </c:numCache>
            </c:numRef>
          </c:val>
          <c:smooth val="0"/>
          <c:extLst>
            <c:ext xmlns:c16="http://schemas.microsoft.com/office/drawing/2014/chart" uri="{C3380CC4-5D6E-409C-BE32-E72D297353CC}">
              <c16:uniqueId val="{00000000-62DD-40B8-A638-27248E605A11}"/>
            </c:ext>
          </c:extLst>
        </c:ser>
        <c:dLbls>
          <c:showLegendKey val="0"/>
          <c:showVal val="0"/>
          <c:showCatName val="0"/>
          <c:showSerName val="0"/>
          <c:showPercent val="0"/>
          <c:showBubbleSize val="0"/>
        </c:dLbls>
        <c:marker val="1"/>
        <c:smooth val="0"/>
        <c:axId val="341509824"/>
        <c:axId val="341510216"/>
      </c:lineChart>
      <c:catAx>
        <c:axId val="3415098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510216"/>
        <c:crosses val="autoZero"/>
        <c:auto val="1"/>
        <c:lblAlgn val="ctr"/>
        <c:lblOffset val="100"/>
        <c:noMultiLvlLbl val="0"/>
      </c:catAx>
      <c:valAx>
        <c:axId val="341510216"/>
        <c:scaling>
          <c:orientation val="minMax"/>
        </c:scaling>
        <c:delete val="0"/>
        <c:axPos val="l"/>
        <c:title>
          <c:tx>
            <c:strRef>
              <c:f>'Figure(11)'!$B$5</c:f>
              <c:strCache>
                <c:ptCount val="1"/>
                <c:pt idx="0">
                  <c:v>Total return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50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'Figure(12)'!$B$5</c:f>
              <c:strCache>
                <c:ptCount val="1"/>
                <c:pt idx="0">
                  <c:v>Lower quartile</c:v>
                </c:pt>
              </c:strCache>
            </c:strRef>
          </c:tx>
          <c:spPr>
            <a:ln>
              <a:noFill/>
            </a:ln>
          </c:spPr>
          <c:marker>
            <c:spPr>
              <a:noFill/>
              <a:ln>
                <a:noFill/>
              </a:ln>
            </c:spPr>
          </c:marker>
          <c:cat>
            <c:strRef>
              <c:f>'Figure(12)'!$C$3:$Q$3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'Figure(12)'!$C$5:$Q$5</c:f>
              <c:numCache>
                <c:formatCode>0.0</c:formatCode>
                <c:ptCount val="15"/>
                <c:pt idx="0">
                  <c:v>-2.5897048204891346</c:v>
                </c:pt>
                <c:pt idx="1">
                  <c:v>-40.404705737529902</c:v>
                </c:pt>
                <c:pt idx="2">
                  <c:v>-27.059581616805776</c:v>
                </c:pt>
                <c:pt idx="3">
                  <c:v>-1.5083181954789375</c:v>
                </c:pt>
                <c:pt idx="4">
                  <c:v>-2.1261310240378899</c:v>
                </c:pt>
                <c:pt idx="5">
                  <c:v>-6.3670906089878505</c:v>
                </c:pt>
                <c:pt idx="6">
                  <c:v>-6.3525967289973968</c:v>
                </c:pt>
                <c:pt idx="7">
                  <c:v>1.9902006516862751</c:v>
                </c:pt>
                <c:pt idx="8">
                  <c:v>3.6334673400034276</c:v>
                </c:pt>
                <c:pt idx="9">
                  <c:v>-0.42712009784834004</c:v>
                </c:pt>
                <c:pt idx="10">
                  <c:v>1.6096086560438851</c:v>
                </c:pt>
                <c:pt idx="11">
                  <c:v>0.605127530982835</c:v>
                </c:pt>
                <c:pt idx="12">
                  <c:v>-1.78437738086683</c:v>
                </c:pt>
                <c:pt idx="13">
                  <c:v>-3.3140464387562996</c:v>
                </c:pt>
                <c:pt idx="14">
                  <c:v>4.3565271763150708</c:v>
                </c:pt>
              </c:numCache>
            </c:numRef>
          </c:val>
          <c:smooth val="0"/>
          <c:extLst>
            <c:ext xmlns:c16="http://schemas.microsoft.com/office/drawing/2014/chart" uri="{C3380CC4-5D6E-409C-BE32-E72D297353CC}">
              <c16:uniqueId val="{00000000-C8CD-4709-9D5A-D4F255498C93}"/>
            </c:ext>
          </c:extLst>
        </c:ser>
        <c:ser>
          <c:idx val="1"/>
          <c:order val="1"/>
          <c:tx>
            <c:strRef>
              <c:f>'Figure(12)'!$B$6</c:f>
              <c:strCache>
                <c:ptCount val="1"/>
                <c:pt idx="0">
                  <c:v>Tenth percentile</c:v>
                </c:pt>
              </c:strCache>
            </c:strRef>
          </c:tx>
          <c:spPr>
            <a:ln>
              <a:noFill/>
            </a:ln>
          </c:spPr>
          <c:marker>
            <c:symbol val="dash"/>
            <c:size val="7"/>
            <c:spPr>
              <a:solidFill>
                <a:schemeClr val="accent1"/>
              </a:solidFill>
              <a:ln>
                <a:noFill/>
              </a:ln>
            </c:spPr>
          </c:marker>
          <c:cat>
            <c:strRef>
              <c:f>'Figure(12)'!$C$3:$Q$3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'Figure(12)'!$C$6:$Q$6</c:f>
              <c:numCache>
                <c:formatCode>0.0</c:formatCode>
                <c:ptCount val="15"/>
                <c:pt idx="0">
                  <c:v>-10.401633900302178</c:v>
                </c:pt>
                <c:pt idx="1">
                  <c:v>-52.079745376487061</c:v>
                </c:pt>
                <c:pt idx="2">
                  <c:v>-34.638379091243998</c:v>
                </c:pt>
                <c:pt idx="3">
                  <c:v>-5.8170707465519369</c:v>
                </c:pt>
                <c:pt idx="4">
                  <c:v>-9.4770961472993918</c:v>
                </c:pt>
                <c:pt idx="5">
                  <c:v>-11.56462615884384</c:v>
                </c:pt>
                <c:pt idx="6">
                  <c:v>-11.306341493076069</c:v>
                </c:pt>
                <c:pt idx="7">
                  <c:v>-7.0434454487030402</c:v>
                </c:pt>
                <c:pt idx="8">
                  <c:v>-3.950106224554355</c:v>
                </c:pt>
                <c:pt idx="9">
                  <c:v>-4.5555336444747816</c:v>
                </c:pt>
                <c:pt idx="10">
                  <c:v>-4.8562603812804124</c:v>
                </c:pt>
                <c:pt idx="11">
                  <c:v>-16.935215128803055</c:v>
                </c:pt>
                <c:pt idx="12">
                  <c:v>-14.276654771577679</c:v>
                </c:pt>
                <c:pt idx="13">
                  <c:v>-5.9559932164656901</c:v>
                </c:pt>
                <c:pt idx="14">
                  <c:v>8.2233457665430137E-2</c:v>
                </c:pt>
              </c:numCache>
            </c:numRef>
          </c:val>
          <c:smooth val="0"/>
          <c:extLst>
            <c:ext xmlns:c16="http://schemas.microsoft.com/office/drawing/2014/chart" uri="{C3380CC4-5D6E-409C-BE32-E72D297353CC}">
              <c16:uniqueId val="{00000001-C8CD-4709-9D5A-D4F255498C93}"/>
            </c:ext>
          </c:extLst>
        </c:ser>
        <c:ser>
          <c:idx val="2"/>
          <c:order val="2"/>
          <c:tx>
            <c:strRef>
              <c:f>'Figure(12)'!$B$7</c:f>
              <c:strCache>
                <c:ptCount val="1"/>
                <c:pt idx="0">
                  <c:v>Median value</c:v>
                </c:pt>
              </c:strCache>
            </c:strRef>
          </c:tx>
          <c:spPr>
            <a:ln>
              <a:noFill/>
            </a:ln>
          </c:spPr>
          <c:marker>
            <c:symbol val="dash"/>
            <c:size val="7"/>
            <c:spPr>
              <a:solidFill>
                <a:srgbClr val="FC4C02"/>
              </a:solidFill>
              <a:ln>
                <a:noFill/>
              </a:ln>
            </c:spPr>
          </c:marker>
          <c:cat>
            <c:strRef>
              <c:f>'Figure(12)'!$C$3:$Q$3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'Figure(12)'!$C$7:$Q$7</c:f>
              <c:numCache>
                <c:formatCode>0.0</c:formatCode>
                <c:ptCount val="15"/>
                <c:pt idx="0">
                  <c:v>7.2139384395364008</c:v>
                </c:pt>
                <c:pt idx="1">
                  <c:v>-25.978659259500397</c:v>
                </c:pt>
                <c:pt idx="2">
                  <c:v>-20.872855313703802</c:v>
                </c:pt>
                <c:pt idx="3">
                  <c:v>1.9987620136618851</c:v>
                </c:pt>
                <c:pt idx="4">
                  <c:v>3.8886375971140801</c:v>
                </c:pt>
                <c:pt idx="5">
                  <c:v>-0.83657624413949994</c:v>
                </c:pt>
                <c:pt idx="6">
                  <c:v>3.1203763147831403</c:v>
                </c:pt>
                <c:pt idx="7">
                  <c:v>6.5733324960113348</c:v>
                </c:pt>
                <c:pt idx="8">
                  <c:v>11.4836249534487</c:v>
                </c:pt>
                <c:pt idx="9">
                  <c:v>5.3953727747277203</c:v>
                </c:pt>
                <c:pt idx="10">
                  <c:v>6.0608876317376801</c:v>
                </c:pt>
                <c:pt idx="11">
                  <c:v>5.2579576881004302</c:v>
                </c:pt>
                <c:pt idx="12">
                  <c:v>3.4139489250886701</c:v>
                </c:pt>
                <c:pt idx="13">
                  <c:v>-0.78456110039180005</c:v>
                </c:pt>
                <c:pt idx="14">
                  <c:v>7.6460292931421741</c:v>
                </c:pt>
              </c:numCache>
            </c:numRef>
          </c:val>
          <c:smooth val="0"/>
          <c:extLst>
            <c:ext xmlns:c16="http://schemas.microsoft.com/office/drawing/2014/chart" uri="{C3380CC4-5D6E-409C-BE32-E72D297353CC}">
              <c16:uniqueId val="{00000002-C8CD-4709-9D5A-D4F255498C93}"/>
            </c:ext>
          </c:extLst>
        </c:ser>
        <c:ser>
          <c:idx val="3"/>
          <c:order val="3"/>
          <c:tx>
            <c:strRef>
              <c:f>'Figure(12)'!$B$8</c:f>
              <c:strCache>
                <c:ptCount val="1"/>
                <c:pt idx="0">
                  <c:v>Ninetieth percentile</c:v>
                </c:pt>
              </c:strCache>
            </c:strRef>
          </c:tx>
          <c:spPr>
            <a:ln>
              <a:noFill/>
            </a:ln>
          </c:spPr>
          <c:marker>
            <c:symbol val="dash"/>
            <c:size val="7"/>
            <c:spPr>
              <a:solidFill>
                <a:schemeClr val="accent2"/>
              </a:solidFill>
              <a:ln>
                <a:noFill/>
              </a:ln>
            </c:spPr>
          </c:marker>
          <c:cat>
            <c:strRef>
              <c:f>'Figure(12)'!$C$3:$Q$3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'Figure(12)'!$C$8:$Q$8</c:f>
              <c:numCache>
                <c:formatCode>0.0</c:formatCode>
                <c:ptCount val="15"/>
                <c:pt idx="0">
                  <c:v>18.82598901037386</c:v>
                </c:pt>
                <c:pt idx="1">
                  <c:v>-5.4395221168808288</c:v>
                </c:pt>
                <c:pt idx="2">
                  <c:v>-0.90958393395769721</c:v>
                </c:pt>
                <c:pt idx="3">
                  <c:v>14.382402488348321</c:v>
                </c:pt>
                <c:pt idx="4">
                  <c:v>18.731505341951674</c:v>
                </c:pt>
                <c:pt idx="5">
                  <c:v>12.471638529708919</c:v>
                </c:pt>
                <c:pt idx="6">
                  <c:v>15.804176720353045</c:v>
                </c:pt>
                <c:pt idx="7">
                  <c:v>16.373325389258703</c:v>
                </c:pt>
                <c:pt idx="8">
                  <c:v>24.311142683768399</c:v>
                </c:pt>
                <c:pt idx="9">
                  <c:v>11.13708725186596</c:v>
                </c:pt>
                <c:pt idx="10">
                  <c:v>18.55889026840709</c:v>
                </c:pt>
                <c:pt idx="11">
                  <c:v>13.986400921403828</c:v>
                </c:pt>
                <c:pt idx="12">
                  <c:v>12.94772440449448</c:v>
                </c:pt>
                <c:pt idx="13">
                  <c:v>6.0302503014251903</c:v>
                </c:pt>
                <c:pt idx="14">
                  <c:v>21.0287392917045</c:v>
                </c:pt>
              </c:numCache>
            </c:numRef>
          </c:val>
          <c:smooth val="0"/>
          <c:extLst>
            <c:ext xmlns:c16="http://schemas.microsoft.com/office/drawing/2014/chart" uri="{C3380CC4-5D6E-409C-BE32-E72D297353CC}">
              <c16:uniqueId val="{00000003-C8CD-4709-9D5A-D4F255498C93}"/>
            </c:ext>
          </c:extLst>
        </c:ser>
        <c:ser>
          <c:idx val="4"/>
          <c:order val="4"/>
          <c:tx>
            <c:strRef>
              <c:f>'Figure(12)'!$B$9</c:f>
              <c:strCache>
                <c:ptCount val="1"/>
                <c:pt idx="0">
                  <c:v>Upper quartile</c:v>
                </c:pt>
              </c:strCache>
            </c:strRef>
          </c:tx>
          <c:spPr>
            <a:ln>
              <a:noFill/>
            </a:ln>
          </c:spPr>
          <c:marker>
            <c:symbol val="dash"/>
            <c:size val="7"/>
            <c:spPr>
              <a:noFill/>
              <a:ln>
                <a:noFill/>
              </a:ln>
            </c:spPr>
          </c:marker>
          <c:cat>
            <c:strRef>
              <c:f>'Figure(12)'!$C$3:$Q$3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'Figure(12)'!$C$9:$Q$9</c:f>
              <c:numCache>
                <c:formatCode>0.0</c:formatCode>
                <c:ptCount val="15"/>
                <c:pt idx="0">
                  <c:v>11.118475692666749</c:v>
                </c:pt>
                <c:pt idx="1">
                  <c:v>-15.66057318172915</c:v>
                </c:pt>
                <c:pt idx="2">
                  <c:v>-7.8119234876096328</c:v>
                </c:pt>
                <c:pt idx="3">
                  <c:v>8.2532707708739608</c:v>
                </c:pt>
                <c:pt idx="4">
                  <c:v>11.3290034169584</c:v>
                </c:pt>
                <c:pt idx="5">
                  <c:v>7.0549256389616595</c:v>
                </c:pt>
                <c:pt idx="6">
                  <c:v>9.7911775200014901</c:v>
                </c:pt>
                <c:pt idx="7">
                  <c:v>9.912510163192195</c:v>
                </c:pt>
                <c:pt idx="8">
                  <c:v>15.257905664634425</c:v>
                </c:pt>
                <c:pt idx="9">
                  <c:v>8.8672773687122497</c:v>
                </c:pt>
                <c:pt idx="10">
                  <c:v>9.6478991187599838</c:v>
                </c:pt>
                <c:pt idx="11">
                  <c:v>9.9139755126538063</c:v>
                </c:pt>
                <c:pt idx="12">
                  <c:v>8.4573032303704192</c:v>
                </c:pt>
                <c:pt idx="13">
                  <c:v>2.7132746246137001</c:v>
                </c:pt>
                <c:pt idx="14">
                  <c:v>13.407260725865674</c:v>
                </c:pt>
              </c:numCache>
            </c:numRef>
          </c:val>
          <c:smooth val="0"/>
          <c:extLst>
            <c:ext xmlns:c16="http://schemas.microsoft.com/office/drawing/2014/chart" uri="{C3380CC4-5D6E-409C-BE32-E72D297353CC}">
              <c16:uniqueId val="{00000004-C8CD-4709-9D5A-D4F255498C93}"/>
            </c:ext>
          </c:extLst>
        </c:ser>
        <c:dLbls>
          <c:showLegendKey val="0"/>
          <c:showVal val="0"/>
          <c:showCatName val="0"/>
          <c:showSerName val="0"/>
          <c:showPercent val="0"/>
          <c:showBubbleSize val="0"/>
        </c:dLbls>
        <c:hiLowLines/>
        <c:upDownBars>
          <c:gapWidth val="150"/>
          <c:upBars>
            <c:spPr>
              <a:solidFill>
                <a:schemeClr val="bg1">
                  <a:lumMod val="85000"/>
                </a:schemeClr>
              </a:solidFill>
            </c:spPr>
          </c:upBars>
          <c:downBars/>
        </c:upDownBars>
        <c:marker val="1"/>
        <c:smooth val="0"/>
        <c:axId val="397868760"/>
        <c:axId val="397868368"/>
      </c:lineChart>
      <c:catAx>
        <c:axId val="397868760"/>
        <c:scaling>
          <c:orientation val="minMax"/>
        </c:scaling>
        <c:delete val="0"/>
        <c:axPos val="b"/>
        <c:numFmt formatCode="General" sourceLinked="1"/>
        <c:majorTickMark val="out"/>
        <c:minorTickMark val="none"/>
        <c:tickLblPos val="low"/>
        <c:crossAx val="397868368"/>
        <c:crosses val="autoZero"/>
        <c:auto val="1"/>
        <c:lblAlgn val="ctr"/>
        <c:lblOffset val="100"/>
        <c:noMultiLvlLbl val="0"/>
      </c:catAx>
      <c:valAx>
        <c:axId val="397868368"/>
        <c:scaling>
          <c:orientation val="minMax"/>
          <c:max val="30"/>
        </c:scaling>
        <c:delete val="0"/>
        <c:axPos val="l"/>
        <c:title>
          <c:tx>
            <c:strRef>
              <c:f>'Figure(12)'!$B$3</c:f>
              <c:strCache>
                <c:ptCount val="1"/>
                <c:pt idx="0">
                  <c:v>Total return (%)</c:v>
                </c:pt>
              </c:strCache>
            </c:strRef>
          </c:tx>
          <c:layout>
            <c:manualLayout>
              <c:xMode val="edge"/>
              <c:yMode val="edge"/>
              <c:x val="5.5555555555555558E-3"/>
              <c:y val="0.24586140274132401"/>
            </c:manualLayout>
          </c:layout>
          <c:overlay val="0"/>
          <c:txPr>
            <a:bodyPr rot="-5400000" vert="horz"/>
            <a:lstStyle/>
            <a:p>
              <a:pPr>
                <a:defRPr/>
              </a:pPr>
              <a:endParaRPr lang="en-US"/>
            </a:p>
          </c:txPr>
        </c:title>
        <c:numFmt formatCode="0" sourceLinked="0"/>
        <c:majorTickMark val="out"/>
        <c:minorTickMark val="none"/>
        <c:tickLblPos val="nextTo"/>
        <c:crossAx val="397868760"/>
        <c:crosses val="autoZero"/>
        <c:crossBetween val="between"/>
      </c:valAx>
    </c:plotArea>
    <c:legend>
      <c:legendPos val="t"/>
      <c:legendEntry>
        <c:idx val="0"/>
        <c:delete val="1"/>
      </c:legendEntry>
      <c:legendEntry>
        <c:idx val="4"/>
        <c:delete val="1"/>
      </c:legendEntry>
      <c:layout>
        <c:manualLayout>
          <c:xMode val="edge"/>
          <c:yMode val="edge"/>
          <c:x val="0.19049758097349428"/>
          <c:y val="2.0291132482188674E-2"/>
          <c:w val="0.54215957939394532"/>
          <c:h val="5.7705371158631655E-2"/>
        </c:manualLayout>
      </c:layout>
      <c:overlay val="0"/>
    </c:legend>
    <c:plotVisOnly val="1"/>
    <c:dispBlanksAs val="gap"/>
    <c:showDLblsOverMax val="0"/>
  </c:chart>
  <c:spPr>
    <a:ln>
      <a:noFill/>
    </a:ln>
  </c:spPr>
  <c:txPr>
    <a:bodyPr/>
    <a:lstStyle/>
    <a:p>
      <a:pPr>
        <a:defRPr>
          <a:latin typeface="+mj-lt"/>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'Figure(13)'!$B$5</c:f>
              <c:strCache>
                <c:ptCount val="1"/>
                <c:pt idx="0">
                  <c:v>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'Figure(13)'!$C$3:$Q$3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'Figure(13)'!$C$5:$Q$5</c:f>
              <c:numCache>
                <c:formatCode>0.0</c:formatCode>
                <c:ptCount val="15"/>
                <c:pt idx="0">
                  <c:v>3.203230801492047</c:v>
                </c:pt>
                <c:pt idx="1">
                  <c:v>-17.939316029447546</c:v>
                </c:pt>
                <c:pt idx="2">
                  <c:v>-17.753920690072817</c:v>
                </c:pt>
                <c:pt idx="3">
                  <c:v>2.2883341522219709</c:v>
                </c:pt>
                <c:pt idx="4">
                  <c:v>3.7656032886749755</c:v>
                </c:pt>
                <c:pt idx="5">
                  <c:v>-1.7760440973527223</c:v>
                </c:pt>
                <c:pt idx="6">
                  <c:v>0.13938148340374901</c:v>
                </c:pt>
                <c:pt idx="7">
                  <c:v>8.7177509559300468</c:v>
                </c:pt>
                <c:pt idx="8">
                  <c:v>11.127912211242016</c:v>
                </c:pt>
                <c:pt idx="9">
                  <c:v>6.7644831394093359</c:v>
                </c:pt>
                <c:pt idx="10">
                  <c:v>8.534454717522916</c:v>
                </c:pt>
                <c:pt idx="11">
                  <c:v>7.1930408079501076</c:v>
                </c:pt>
                <c:pt idx="12">
                  <c:v>6.1487339581815581</c:v>
                </c:pt>
                <c:pt idx="13">
                  <c:v>2.247697343823734</c:v>
                </c:pt>
                <c:pt idx="14">
                  <c:v>12.284474176211933</c:v>
                </c:pt>
              </c:numCache>
            </c:numRef>
          </c:val>
          <c:smooth val="0"/>
          <c:extLst>
            <c:ext xmlns:c16="http://schemas.microsoft.com/office/drawing/2014/chart" uri="{C3380CC4-5D6E-409C-BE32-E72D297353CC}">
              <c16:uniqueId val="{00000000-CC7E-488B-90C2-BAC55367566E}"/>
            </c:ext>
          </c:extLst>
        </c:ser>
        <c:ser>
          <c:idx val="1"/>
          <c:order val="1"/>
          <c:tx>
            <c:strRef>
              <c:f>'Figure(13)'!$B$6</c:f>
              <c:strCache>
                <c:ptCount val="1"/>
                <c:pt idx="0">
                  <c:v>Non-Core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'Figure(13)'!$C$3:$Q$3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'Figure(13)'!$C$6:$Q$6</c:f>
              <c:numCache>
                <c:formatCode>0.0</c:formatCode>
                <c:ptCount val="15"/>
                <c:pt idx="0">
                  <c:v>13.310608853030761</c:v>
                </c:pt>
                <c:pt idx="1">
                  <c:v>-23.585435572810376</c:v>
                </c:pt>
                <c:pt idx="2">
                  <c:v>-24.297690315185005</c:v>
                </c:pt>
                <c:pt idx="3">
                  <c:v>2.5725238223794724</c:v>
                </c:pt>
                <c:pt idx="4">
                  <c:v>2.9251578858452283</c:v>
                </c:pt>
                <c:pt idx="5">
                  <c:v>-6.8650311151753032</c:v>
                </c:pt>
                <c:pt idx="6">
                  <c:v>2.2008687496181216</c:v>
                </c:pt>
                <c:pt idx="7">
                  <c:v>6.1417250987289282</c:v>
                </c:pt>
                <c:pt idx="8">
                  <c:v>13.009219037270228</c:v>
                </c:pt>
                <c:pt idx="9">
                  <c:v>5.0528362660262598</c:v>
                </c:pt>
                <c:pt idx="10">
                  <c:v>7.9163777064188992</c:v>
                </c:pt>
                <c:pt idx="11">
                  <c:v>2.7599869454570118</c:v>
                </c:pt>
                <c:pt idx="12">
                  <c:v>6.6997084910161639</c:v>
                </c:pt>
                <c:pt idx="13">
                  <c:v>-3.1327424090403859</c:v>
                </c:pt>
                <c:pt idx="14">
                  <c:v>14.388413913332935</c:v>
                </c:pt>
              </c:numCache>
            </c:numRef>
          </c:val>
          <c:smooth val="0"/>
          <c:extLst>
            <c:ext xmlns:c16="http://schemas.microsoft.com/office/drawing/2014/chart" uri="{C3380CC4-5D6E-409C-BE32-E72D297353CC}">
              <c16:uniqueId val="{00000001-CC7E-488B-90C2-BAC55367566E}"/>
            </c:ext>
          </c:extLst>
        </c:ser>
        <c:dLbls>
          <c:showLegendKey val="0"/>
          <c:showVal val="0"/>
          <c:showCatName val="0"/>
          <c:showSerName val="0"/>
          <c:showPercent val="0"/>
          <c:showBubbleSize val="0"/>
        </c:dLbls>
        <c:marker val="1"/>
        <c:smooth val="0"/>
        <c:axId val="185236512"/>
        <c:axId val="341512176"/>
      </c:lineChart>
      <c:catAx>
        <c:axId val="1852365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512176"/>
        <c:crosses val="autoZero"/>
        <c:auto val="1"/>
        <c:lblAlgn val="ctr"/>
        <c:lblOffset val="100"/>
        <c:noMultiLvlLbl val="0"/>
      </c:catAx>
      <c:valAx>
        <c:axId val="341512176"/>
        <c:scaling>
          <c:orientation val="minMax"/>
        </c:scaling>
        <c:delete val="0"/>
        <c:axPos val="l"/>
        <c:title>
          <c:tx>
            <c:strRef>
              <c:f>'Figure(13)'!$B$3</c:f>
              <c:strCache>
                <c:ptCount val="1"/>
                <c:pt idx="0">
                  <c:v>Total return (%)</c:v>
                </c:pt>
              </c:strCache>
            </c:strRef>
          </c:tx>
          <c:layout>
            <c:manualLayout>
              <c:xMode val="edge"/>
              <c:yMode val="edge"/>
              <c:x val="1.9042815145845474E-3"/>
              <c:y val="0.2985435422722697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185236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'Figure(14)'!$B$5</c:f>
              <c:strCache>
                <c:ptCount val="1"/>
                <c:pt idx="0">
                  <c:v>Closed end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'Figure(14)'!$C$3:$Q$3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'Figure(14)'!$C$5:$Q$5</c:f>
              <c:numCache>
                <c:formatCode>0.0</c:formatCode>
                <c:ptCount val="15"/>
                <c:pt idx="0">
                  <c:v>9.6225561217759932</c:v>
                </c:pt>
                <c:pt idx="1">
                  <c:v>-31.394234639535846</c:v>
                </c:pt>
                <c:pt idx="2">
                  <c:v>-19.023293153584429</c:v>
                </c:pt>
                <c:pt idx="3">
                  <c:v>6.1409035681009767</c:v>
                </c:pt>
                <c:pt idx="4">
                  <c:v>3.8773103630819761</c:v>
                </c:pt>
                <c:pt idx="5">
                  <c:v>-0.39183814545902934</c:v>
                </c:pt>
                <c:pt idx="6">
                  <c:v>2.4586734309353373</c:v>
                </c:pt>
                <c:pt idx="7">
                  <c:v>7.7918198473150904</c:v>
                </c:pt>
                <c:pt idx="8">
                  <c:v>14.942070936356474</c:v>
                </c:pt>
                <c:pt idx="9">
                  <c:v>3.4913145137861883</c:v>
                </c:pt>
                <c:pt idx="10">
                  <c:v>7.2328594612540043</c:v>
                </c:pt>
                <c:pt idx="11">
                  <c:v>1.8648648637402023</c:v>
                </c:pt>
                <c:pt idx="12">
                  <c:v>7.1335750420275197</c:v>
                </c:pt>
                <c:pt idx="13">
                  <c:v>-4.253012597522364</c:v>
                </c:pt>
                <c:pt idx="14">
                  <c:v>16.519849232764003</c:v>
                </c:pt>
              </c:numCache>
            </c:numRef>
          </c:val>
          <c:smooth val="0"/>
          <c:extLst>
            <c:ext xmlns:c16="http://schemas.microsoft.com/office/drawing/2014/chart" uri="{C3380CC4-5D6E-409C-BE32-E72D297353CC}">
              <c16:uniqueId val="{00000001-5CB2-4344-A3EE-231186883816}"/>
            </c:ext>
          </c:extLst>
        </c:ser>
        <c:ser>
          <c:idx val="0"/>
          <c:order val="1"/>
          <c:tx>
            <c:strRef>
              <c:f>'Figure(14)'!$B$6</c:f>
              <c:strCache>
                <c:ptCount val="1"/>
                <c:pt idx="0">
                  <c:v>Open end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'Figure(14)'!$C$3:$Q$3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'Figure(14)'!$C$6:$Q$6</c:f>
              <c:numCache>
                <c:formatCode>0.0</c:formatCode>
                <c:ptCount val="15"/>
                <c:pt idx="0">
                  <c:v>4.4737008184360274</c:v>
                </c:pt>
                <c:pt idx="1">
                  <c:v>-14.311420321845739</c:v>
                </c:pt>
                <c:pt idx="2">
                  <c:v>-20.4621912017593</c:v>
                </c:pt>
                <c:pt idx="3">
                  <c:v>0.56875194790502714</c:v>
                </c:pt>
                <c:pt idx="4">
                  <c:v>3.2377766410176769</c:v>
                </c:pt>
                <c:pt idx="5">
                  <c:v>-5.6134127691860565</c:v>
                </c:pt>
                <c:pt idx="6">
                  <c:v>-4.0652807248722028E-2</c:v>
                </c:pt>
                <c:pt idx="7">
                  <c:v>7.8130189620622028</c:v>
                </c:pt>
                <c:pt idx="8">
                  <c:v>10.411646577080276</c:v>
                </c:pt>
                <c:pt idx="9">
                  <c:v>7.1234238457093548</c:v>
                </c:pt>
                <c:pt idx="10">
                  <c:v>8.6364550434067997</c:v>
                </c:pt>
                <c:pt idx="11">
                  <c:v>7.2442753204920152</c:v>
                </c:pt>
                <c:pt idx="12">
                  <c:v>6.124011231636004</c:v>
                </c:pt>
                <c:pt idx="13">
                  <c:v>2.2526217379064817</c:v>
                </c:pt>
                <c:pt idx="14">
                  <c:v>12.233702396383338</c:v>
                </c:pt>
              </c:numCache>
            </c:numRef>
          </c:val>
          <c:smooth val="0"/>
          <c:extLst>
            <c:ext xmlns:c16="http://schemas.microsoft.com/office/drawing/2014/chart" uri="{C3380CC4-5D6E-409C-BE32-E72D297353CC}">
              <c16:uniqueId val="{00000000-5CB2-4344-A3EE-231186883816}"/>
            </c:ext>
          </c:extLst>
        </c:ser>
        <c:dLbls>
          <c:showLegendKey val="0"/>
          <c:showVal val="0"/>
          <c:showCatName val="0"/>
          <c:showSerName val="0"/>
          <c:showPercent val="0"/>
          <c:showBubbleSize val="0"/>
        </c:dLbls>
        <c:marker val="1"/>
        <c:smooth val="0"/>
        <c:axId val="341512960"/>
        <c:axId val="341513352"/>
      </c:lineChart>
      <c:catAx>
        <c:axId val="3415129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513352"/>
        <c:crosses val="autoZero"/>
        <c:auto val="1"/>
        <c:lblAlgn val="ctr"/>
        <c:lblOffset val="100"/>
        <c:noMultiLvlLbl val="0"/>
      </c:catAx>
      <c:valAx>
        <c:axId val="341513352"/>
        <c:scaling>
          <c:orientation val="minMax"/>
        </c:scaling>
        <c:delete val="0"/>
        <c:axPos val="l"/>
        <c:title>
          <c:tx>
            <c:strRef>
              <c:f>'Figure(14)'!$B$3</c:f>
              <c:strCache>
                <c:ptCount val="1"/>
                <c:pt idx="0">
                  <c:v>Total return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1512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'Figure(15)'!$B$5</c:f>
              <c:strCache>
                <c:ptCount val="1"/>
                <c:pt idx="0">
                  <c:v>2001-2007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'Figure(15)'!$C$3:$Q$3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'Figure(15)'!$C$5:$Q$5</c:f>
              <c:numCache>
                <c:formatCode>0.0</c:formatCode>
                <c:ptCount val="15"/>
                <c:pt idx="0">
                  <c:v>5.5887500108252084</c:v>
                </c:pt>
                <c:pt idx="1">
                  <c:v>-20.051174350715637</c:v>
                </c:pt>
                <c:pt idx="2">
                  <c:v>-20.700054731034101</c:v>
                </c:pt>
                <c:pt idx="3">
                  <c:v>2.4674065564268468</c:v>
                </c:pt>
                <c:pt idx="4">
                  <c:v>2.8625210902565317</c:v>
                </c:pt>
                <c:pt idx="5">
                  <c:v>-5.8800768551011053</c:v>
                </c:pt>
                <c:pt idx="6">
                  <c:v>-1.5091516274607915</c:v>
                </c:pt>
                <c:pt idx="7">
                  <c:v>6.7675735249870836</c:v>
                </c:pt>
                <c:pt idx="8">
                  <c:v>11.709760062009957</c:v>
                </c:pt>
                <c:pt idx="9">
                  <c:v>5.3293524693124619</c:v>
                </c:pt>
                <c:pt idx="10">
                  <c:v>5.7530591829944164</c:v>
                </c:pt>
                <c:pt idx="11">
                  <c:v>2.5606214357548542</c:v>
                </c:pt>
                <c:pt idx="12">
                  <c:v>-3.9687961472099618</c:v>
                </c:pt>
                <c:pt idx="13">
                  <c:v>-5.0651702336597362</c:v>
                </c:pt>
                <c:pt idx="14">
                  <c:v>#N/A</c:v>
                </c:pt>
              </c:numCache>
            </c:numRef>
          </c:val>
          <c:smooth val="0"/>
          <c:extLst>
            <c:ext xmlns:c16="http://schemas.microsoft.com/office/drawing/2014/chart" uri="{C3380CC4-5D6E-409C-BE32-E72D297353CC}">
              <c16:uniqueId val="{00000000-7C2D-48A0-8FB4-3BC8868A540F}"/>
            </c:ext>
          </c:extLst>
        </c:ser>
        <c:ser>
          <c:idx val="1"/>
          <c:order val="1"/>
          <c:tx>
            <c:strRef>
              <c:f>'Figure(15)'!$B$6</c:f>
              <c:strCache>
                <c:ptCount val="1"/>
                <c:pt idx="0">
                  <c:v>2008-2014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'Figure(15)'!$C$3:$Q$3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'Figure(15)'!$C$6:$Q$6</c:f>
              <c:numCache>
                <c:formatCode>0.0</c:formatCode>
                <c:ptCount val="15"/>
                <c:pt idx="0">
                  <c:v>#N/A</c:v>
                </c:pt>
                <c:pt idx="1">
                  <c:v>#N/A</c:v>
                </c:pt>
                <c:pt idx="2">
                  <c:v>#N/A</c:v>
                </c:pt>
                <c:pt idx="3">
                  <c:v>1.0221915240685739</c:v>
                </c:pt>
                <c:pt idx="4">
                  <c:v>9.3740705051309678</c:v>
                </c:pt>
                <c:pt idx="5">
                  <c:v>8.7121220551679439</c:v>
                </c:pt>
                <c:pt idx="6">
                  <c:v>9.6874482520653178</c:v>
                </c:pt>
                <c:pt idx="7">
                  <c:v>9.8652729424087795</c:v>
                </c:pt>
                <c:pt idx="8">
                  <c:v>11.66106360950981</c:v>
                </c:pt>
                <c:pt idx="9">
                  <c:v>6.9830963803022854</c:v>
                </c:pt>
                <c:pt idx="10">
                  <c:v>8.9749742491984996</c:v>
                </c:pt>
                <c:pt idx="11">
                  <c:v>7.0111523038704995</c:v>
                </c:pt>
                <c:pt idx="12">
                  <c:v>6.615680666980797</c:v>
                </c:pt>
                <c:pt idx="13">
                  <c:v>1.7053414294158682</c:v>
                </c:pt>
                <c:pt idx="14">
                  <c:v>12.340707693910611</c:v>
                </c:pt>
              </c:numCache>
            </c:numRef>
          </c:val>
          <c:smooth val="0"/>
          <c:extLst>
            <c:ext xmlns:c16="http://schemas.microsoft.com/office/drawing/2014/chart" uri="{C3380CC4-5D6E-409C-BE32-E72D297353CC}">
              <c16:uniqueId val="{00000001-7C2D-48A0-8FB4-3BC8868A540F}"/>
            </c:ext>
          </c:extLst>
        </c:ser>
        <c:ser>
          <c:idx val="2"/>
          <c:order val="2"/>
          <c:tx>
            <c:strRef>
              <c:f>'Figure(15)'!$B$7</c:f>
              <c:strCache>
                <c:ptCount val="1"/>
                <c:pt idx="0">
                  <c:v>2015-2021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'Figure(15)'!$C$3:$Q$3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'Figure(15)'!$C$7:$Q$7</c:f>
              <c:numCache>
                <c:formatCode>0.0</c:formatCode>
                <c:ptCount val="15"/>
                <c:pt idx="0">
                  <c:v>#N/A</c:v>
                </c:pt>
                <c:pt idx="1">
                  <c:v>#N/A</c:v>
                </c:pt>
                <c:pt idx="2">
                  <c:v>#N/A</c:v>
                </c:pt>
                <c:pt idx="3">
                  <c:v>#N/A</c:v>
                </c:pt>
                <c:pt idx="4">
                  <c:v>#N/A</c:v>
                </c:pt>
                <c:pt idx="5">
                  <c:v>#N/A</c:v>
                </c:pt>
                <c:pt idx="6">
                  <c:v>#N/A</c:v>
                </c:pt>
                <c:pt idx="7">
                  <c:v>#N/A</c:v>
                </c:pt>
                <c:pt idx="8">
                  <c:v>#N/A</c:v>
                </c:pt>
                <c:pt idx="9">
                  <c:v>#N/A</c:v>
                </c:pt>
                <c:pt idx="10">
                  <c:v>14.76229477849037</c:v>
                </c:pt>
                <c:pt idx="11">
                  <c:v>6.9020824063072279</c:v>
                </c:pt>
                <c:pt idx="12">
                  <c:v>8.9446754014310841</c:v>
                </c:pt>
                <c:pt idx="13">
                  <c:v>2.521053231372107</c:v>
                </c:pt>
                <c:pt idx="14">
                  <c:v>12.567575911388825</c:v>
                </c:pt>
              </c:numCache>
            </c:numRef>
          </c:val>
          <c:smooth val="0"/>
          <c:extLst>
            <c:ext xmlns:c16="http://schemas.microsoft.com/office/drawing/2014/chart" uri="{C3380CC4-5D6E-409C-BE32-E72D297353CC}">
              <c16:uniqueId val="{00000001-CB25-4C03-B7BB-BF8C8107ECE3}"/>
            </c:ext>
          </c:extLst>
        </c:ser>
        <c:dLbls>
          <c:showLegendKey val="0"/>
          <c:showVal val="0"/>
          <c:showCatName val="0"/>
          <c:showSerName val="0"/>
          <c:showPercent val="0"/>
          <c:showBubbleSize val="0"/>
        </c:dLbls>
        <c:marker val="1"/>
        <c:smooth val="0"/>
        <c:axId val="343686056"/>
        <c:axId val="343686448"/>
      </c:lineChart>
      <c:catAx>
        <c:axId val="343686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3686448"/>
        <c:crosses val="autoZero"/>
        <c:auto val="1"/>
        <c:lblAlgn val="ctr"/>
        <c:lblOffset val="100"/>
        <c:noMultiLvlLbl val="0"/>
      </c:catAx>
      <c:valAx>
        <c:axId val="343686448"/>
        <c:scaling>
          <c:orientation val="minMax"/>
        </c:scaling>
        <c:delete val="0"/>
        <c:axPos val="l"/>
        <c:title>
          <c:tx>
            <c:strRef>
              <c:f>'Figure(15)'!$B$3</c:f>
              <c:strCache>
                <c:ptCount val="1"/>
                <c:pt idx="0">
                  <c:v>Total return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3686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'Figure(2)'!$D$4</c:f>
              <c:strCache>
                <c:ptCount val="1"/>
                <c:pt idx="0">
                  <c:v>Survey year</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'Figure(2)'!$C$5:$C$15</c:f>
              <c:strCache>
                <c:ptCount val="11"/>
                <c:pt idx="0">
                  <c:v>2012 (16)</c:v>
                </c:pt>
                <c:pt idx="1">
                  <c:v>2013 (19)</c:v>
                </c:pt>
                <c:pt idx="2">
                  <c:v>2014 (21)</c:v>
                </c:pt>
                <c:pt idx="3">
                  <c:v>2015 (22)</c:v>
                </c:pt>
                <c:pt idx="4">
                  <c:v>2016 (15)</c:v>
                </c:pt>
                <c:pt idx="5">
                  <c:v>2017 (19)</c:v>
                </c:pt>
                <c:pt idx="6">
                  <c:v>2018 (17)</c:v>
                </c:pt>
                <c:pt idx="7">
                  <c:v>2019 (17)</c:v>
                </c:pt>
                <c:pt idx="8">
                  <c:v>2020 (17)</c:v>
                </c:pt>
                <c:pt idx="9">
                  <c:v>2021 (21)</c:v>
                </c:pt>
                <c:pt idx="10">
                  <c:v>2022 (16)</c:v>
                </c:pt>
              </c:strCache>
            </c:strRef>
          </c:cat>
          <c:val>
            <c:numRef>
              <c:f>'Figure(2)'!$F$5:$F$15</c:f>
              <c:numCache>
                <c:formatCode>0.0</c:formatCode>
                <c:ptCount val="11"/>
                <c:pt idx="0">
                  <c:v>23.436839804750118</c:v>
                </c:pt>
                <c:pt idx="1">
                  <c:v>16.628721564935113</c:v>
                </c:pt>
                <c:pt idx="2">
                  <c:v>15.889377734150001</c:v>
                </c:pt>
                <c:pt idx="3">
                  <c:v>12.868574736641801</c:v>
                </c:pt>
                <c:pt idx="4">
                  <c:v>20.655852918659999</c:v>
                </c:pt>
                <c:pt idx="5">
                  <c:v>24.870533396507</c:v>
                </c:pt>
                <c:pt idx="6">
                  <c:v>19.8</c:v>
                </c:pt>
                <c:pt idx="7">
                  <c:v>27.487713550689364</c:v>
                </c:pt>
                <c:pt idx="8">
                  <c:v>33.588000000000001</c:v>
                </c:pt>
                <c:pt idx="9">
                  <c:v>43.371769343267864</c:v>
                </c:pt>
                <c:pt idx="10">
                  <c:v>52.599199999999996</c:v>
                </c:pt>
              </c:numCache>
            </c:numRef>
          </c:val>
          <c:extLst>
            <c:ext xmlns:c16="http://schemas.microsoft.com/office/drawing/2014/chart" uri="{C3380CC4-5D6E-409C-BE32-E72D297353CC}">
              <c16:uniqueId val="{00000000-F118-4975-A633-39AD84755002}"/>
            </c:ext>
          </c:extLst>
        </c:ser>
        <c:dLbls>
          <c:showLegendKey val="0"/>
          <c:showVal val="0"/>
          <c:showCatName val="0"/>
          <c:showSerName val="0"/>
          <c:showPercent val="0"/>
          <c:showBubbleSize val="0"/>
        </c:dLbls>
        <c:gapWidth val="100"/>
        <c:axId val="714510456"/>
        <c:axId val="714511112"/>
      </c:barChart>
      <c:catAx>
        <c:axId val="714510456"/>
        <c:scaling>
          <c:orientation val="minMax"/>
        </c:scaling>
        <c:delete val="0"/>
        <c:axPos val="b"/>
        <c:title>
          <c:tx>
            <c:strRef>
              <c:f>'Figure(2)'!$C$4</c:f>
              <c:strCache>
                <c:ptCount val="1"/>
                <c:pt idx="0">
                  <c:v>Survey year</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General" sourceLinked="1"/>
        <c:majorTickMark val="out"/>
        <c:minorTickMark val="none"/>
        <c:tickLblPos val="nextTo"/>
        <c:spPr>
          <a:solidFill>
            <a:schemeClr val="lt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714511112"/>
        <c:crosses val="autoZero"/>
        <c:auto val="1"/>
        <c:lblAlgn val="ctr"/>
        <c:lblOffset val="100"/>
        <c:noMultiLvlLbl val="0"/>
      </c:catAx>
      <c:valAx>
        <c:axId val="714511112"/>
        <c:scaling>
          <c:orientation val="minMax"/>
        </c:scaling>
        <c:delete val="0"/>
        <c:axPos val="l"/>
        <c:title>
          <c:tx>
            <c:strRef>
              <c:f>'Figure(2)'!$D$3</c:f>
              <c:strCache>
                <c:ptCount val="1"/>
                <c:pt idx="0">
                  <c:v>Real estate AUM (€ billion)</c:v>
                </c:pt>
              </c:strCache>
            </c:strRef>
          </c:tx>
          <c:layout>
            <c:manualLayout>
              <c:xMode val="edge"/>
              <c:yMode val="edge"/>
              <c:x val="1.0006766780559957E-2"/>
              <c:y val="0.2478907523528455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71451045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'Figure(16)'!$B$5</c:f>
              <c:strCache>
                <c:ptCount val="1"/>
                <c:pt idx="0">
                  <c:v>Global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'Figure(16)'!$C$3:$Q$3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'Figure(16)'!$C$5:$Q$5</c:f>
              <c:numCache>
                <c:formatCode>0.0</c:formatCode>
                <c:ptCount val="15"/>
                <c:pt idx="3">
                  <c:v>8.3924962163338694</c:v>
                </c:pt>
                <c:pt idx="4">
                  <c:v>8.9590065834183328</c:v>
                </c:pt>
                <c:pt idx="5">
                  <c:v>8.3318553274966671</c:v>
                </c:pt>
                <c:pt idx="6">
                  <c:v>7.922306697763025</c:v>
                </c:pt>
                <c:pt idx="7">
                  <c:v>10.371817565770943</c:v>
                </c:pt>
                <c:pt idx="8">
                  <c:v>12.627390398787369</c:v>
                </c:pt>
                <c:pt idx="9">
                  <c:v>7.3463404486740425</c:v>
                </c:pt>
                <c:pt idx="10">
                  <c:v>8.595192460386885</c:v>
                </c:pt>
                <c:pt idx="11">
                  <c:v>6.7634030477774472</c:v>
                </c:pt>
                <c:pt idx="12">
                  <c:v>6.7698638458129974</c:v>
                </c:pt>
                <c:pt idx="13">
                  <c:v>1.5416868338299128</c:v>
                </c:pt>
                <c:pt idx="14">
                  <c:v>12.619714101654747</c:v>
                </c:pt>
              </c:numCache>
            </c:numRef>
          </c:val>
          <c:smooth val="0"/>
          <c:extLst>
            <c:ext xmlns:c16="http://schemas.microsoft.com/office/drawing/2014/chart" uri="{C3380CC4-5D6E-409C-BE32-E72D297353CC}">
              <c16:uniqueId val="{00000002-DEFF-42B1-9FD0-CFC670D162BD}"/>
            </c:ext>
          </c:extLst>
        </c:ser>
        <c:ser>
          <c:idx val="1"/>
          <c:order val="1"/>
          <c:tx>
            <c:strRef>
              <c:f>'Figure(16)'!$B$6</c:f>
              <c:strCache>
                <c:ptCount val="1"/>
                <c:pt idx="0">
                  <c:v>Europe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'Figure(16)'!$C$3:$Q$3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'Figure(16)'!$C$6:$Q$6</c:f>
              <c:numCache>
                <c:formatCode>0.0</c:formatCode>
                <c:ptCount val="15"/>
                <c:pt idx="0">
                  <c:v>5.5405569616600774</c:v>
                </c:pt>
                <c:pt idx="1">
                  <c:v>-20.751536737255169</c:v>
                </c:pt>
                <c:pt idx="2">
                  <c:v>-19.225321197672201</c:v>
                </c:pt>
                <c:pt idx="3">
                  <c:v>1.1620188047411655</c:v>
                </c:pt>
                <c:pt idx="4">
                  <c:v>0.94488888473009369</c:v>
                </c:pt>
                <c:pt idx="5">
                  <c:v>-8.6440020345951005</c:v>
                </c:pt>
                <c:pt idx="6">
                  <c:v>-4.626495759209222</c:v>
                </c:pt>
                <c:pt idx="7">
                  <c:v>7.029108173998651</c:v>
                </c:pt>
                <c:pt idx="8">
                  <c:v>11.517320718742836</c:v>
                </c:pt>
                <c:pt idx="9">
                  <c:v>5.4438141053783866</c:v>
                </c:pt>
                <c:pt idx="10">
                  <c:v>8.0303857307764552</c:v>
                </c:pt>
                <c:pt idx="11">
                  <c:v>6.5157218805203909</c:v>
                </c:pt>
                <c:pt idx="12">
                  <c:v>1.9262845760748208</c:v>
                </c:pt>
                <c:pt idx="13">
                  <c:v>3.8870440280863345</c:v>
                </c:pt>
                <c:pt idx="14">
                  <c:v>7.4939470085763755</c:v>
                </c:pt>
              </c:numCache>
            </c:numRef>
          </c:val>
          <c:smooth val="0"/>
          <c:extLst>
            <c:ext xmlns:c16="http://schemas.microsoft.com/office/drawing/2014/chart" uri="{C3380CC4-5D6E-409C-BE32-E72D297353CC}">
              <c16:uniqueId val="{00000001-DEFF-42B1-9FD0-CFC670D162BD}"/>
            </c:ext>
          </c:extLst>
        </c:ser>
        <c:ser>
          <c:idx val="0"/>
          <c:order val="2"/>
          <c:tx>
            <c:strRef>
              <c:f>'Figure(16)'!$B$7</c:f>
              <c:strCache>
                <c:ptCount val="1"/>
                <c:pt idx="0">
                  <c:v>Asia Pacific</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'Figure(16)'!$C$3:$Q$3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'Figure(16)'!$C$7:$Q$7</c:f>
              <c:numCache>
                <c:formatCode>0.0</c:formatCode>
                <c:ptCount val="15"/>
                <c:pt idx="0">
                  <c:v>10.304526734277566</c:v>
                </c:pt>
                <c:pt idx="1">
                  <c:v>-21.396993935995607</c:v>
                </c:pt>
                <c:pt idx="2">
                  <c:v>-17.596207975674947</c:v>
                </c:pt>
                <c:pt idx="3">
                  <c:v>9.1244130649992758</c:v>
                </c:pt>
                <c:pt idx="4">
                  <c:v>9.3002172989549301</c:v>
                </c:pt>
                <c:pt idx="5">
                  <c:v>2.3923452887709162</c:v>
                </c:pt>
                <c:pt idx="6">
                  <c:v>9.0251050743968566</c:v>
                </c:pt>
                <c:pt idx="7">
                  <c:v>1.5935763787942643</c:v>
                </c:pt>
                <c:pt idx="8">
                  <c:v>6.0998294845361523</c:v>
                </c:pt>
                <c:pt idx="9">
                  <c:v>-2.4079666588089861</c:v>
                </c:pt>
                <c:pt idx="10">
                  <c:v>12.773079758826549</c:v>
                </c:pt>
                <c:pt idx="11">
                  <c:v>1.7662950482237423</c:v>
                </c:pt>
                <c:pt idx="12">
                  <c:v>-2.2185880621911243</c:v>
                </c:pt>
              </c:numCache>
            </c:numRef>
          </c:val>
          <c:smooth val="0"/>
          <c:extLst>
            <c:ext xmlns:c16="http://schemas.microsoft.com/office/drawing/2014/chart" uri="{C3380CC4-5D6E-409C-BE32-E72D297353CC}">
              <c16:uniqueId val="{00000000-DEFF-42B1-9FD0-CFC670D162BD}"/>
            </c:ext>
          </c:extLst>
        </c:ser>
        <c:dLbls>
          <c:showLegendKey val="0"/>
          <c:showVal val="0"/>
          <c:showCatName val="0"/>
          <c:showSerName val="0"/>
          <c:showPercent val="0"/>
          <c:showBubbleSize val="0"/>
        </c:dLbls>
        <c:marker val="1"/>
        <c:smooth val="0"/>
        <c:axId val="343688408"/>
        <c:axId val="343688800"/>
      </c:lineChart>
      <c:catAx>
        <c:axId val="343688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3688800"/>
        <c:crosses val="autoZero"/>
        <c:auto val="1"/>
        <c:lblAlgn val="ctr"/>
        <c:lblOffset val="100"/>
        <c:noMultiLvlLbl val="0"/>
      </c:catAx>
      <c:valAx>
        <c:axId val="343688800"/>
        <c:scaling>
          <c:orientation val="minMax"/>
        </c:scaling>
        <c:delete val="0"/>
        <c:axPos val="l"/>
        <c:title>
          <c:tx>
            <c:strRef>
              <c:f>'Figure(16)'!$B$3</c:f>
              <c:strCache>
                <c:ptCount val="1"/>
                <c:pt idx="0">
                  <c:v>Total return (%)</c:v>
                </c:pt>
              </c:strCache>
            </c:strRef>
          </c:tx>
          <c:layout>
            <c:manualLayout>
              <c:xMode val="edge"/>
              <c:yMode val="edge"/>
              <c:x val="7.2500471324422342E-3"/>
              <c:y val="0.3078717552650416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36884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'Figure(17)'!$B$5</c:f>
              <c:strCache>
                <c:ptCount val="1"/>
                <c:pt idx="0">
                  <c:v>Small (&lt; €100 mn NAV)</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'Figure(17)'!$C$3:$Q$3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'Figure(17)'!$C$5:$P$5</c:f>
              <c:numCache>
                <c:formatCode>0.0</c:formatCode>
                <c:ptCount val="14"/>
                <c:pt idx="0">
                  <c:v>-0.91834355562081282</c:v>
                </c:pt>
                <c:pt idx="1">
                  <c:v>-44.348336420920475</c:v>
                </c:pt>
                <c:pt idx="2">
                  <c:v>-15.546543211665654</c:v>
                </c:pt>
                <c:pt idx="3">
                  <c:v>2.4005061088050104</c:v>
                </c:pt>
                <c:pt idx="4">
                  <c:v>-1.1674741129825723</c:v>
                </c:pt>
                <c:pt idx="5">
                  <c:v>-3.1063312355657269</c:v>
                </c:pt>
                <c:pt idx="6">
                  <c:v>9.9636376461426906E-3</c:v>
                </c:pt>
                <c:pt idx="7">
                  <c:v>-2.6158995965450185</c:v>
                </c:pt>
                <c:pt idx="8">
                  <c:v>-2.1247277879657553</c:v>
                </c:pt>
                <c:pt idx="9">
                  <c:v>-2.1182338226275457</c:v>
                </c:pt>
                <c:pt idx="10">
                  <c:v>5.0635385866700346</c:v>
                </c:pt>
                <c:pt idx="11">
                  <c:v>0.60824381379301173</c:v>
                </c:pt>
                <c:pt idx="12">
                  <c:v>7.6958529744089619</c:v>
                </c:pt>
                <c:pt idx="13">
                  <c:v>-0.16920838645777894</c:v>
                </c:pt>
              </c:numCache>
            </c:numRef>
          </c:val>
          <c:smooth val="0"/>
          <c:extLst>
            <c:ext xmlns:c16="http://schemas.microsoft.com/office/drawing/2014/chart" uri="{C3380CC4-5D6E-409C-BE32-E72D297353CC}">
              <c16:uniqueId val="{00000000-91DD-4243-ADE0-C641C7947C12}"/>
            </c:ext>
          </c:extLst>
        </c:ser>
        <c:ser>
          <c:idx val="1"/>
          <c:order val="1"/>
          <c:tx>
            <c:strRef>
              <c:f>'Figure(17)'!$B$6</c:f>
              <c:strCache>
                <c:ptCount val="1"/>
                <c:pt idx="0">
                  <c:v>Medium (€100 - €300 mn NAV)</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'Figure(17)'!$C$3:$Q$3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'Figure(17)'!$C$6:$Q$6</c:f>
              <c:numCache>
                <c:formatCode>0.0</c:formatCode>
                <c:ptCount val="15"/>
                <c:pt idx="0">
                  <c:v>5.3289480657128365</c:v>
                </c:pt>
                <c:pt idx="1">
                  <c:v>-22.590037519204468</c:v>
                </c:pt>
                <c:pt idx="2">
                  <c:v>-22.432565306778702</c:v>
                </c:pt>
                <c:pt idx="3">
                  <c:v>6.4017096547626915</c:v>
                </c:pt>
                <c:pt idx="4">
                  <c:v>3.7235511533496428</c:v>
                </c:pt>
                <c:pt idx="5">
                  <c:v>-0.2702128613271052</c:v>
                </c:pt>
                <c:pt idx="6">
                  <c:v>5.810317348742573</c:v>
                </c:pt>
                <c:pt idx="7">
                  <c:v>9.1884286226413927</c:v>
                </c:pt>
                <c:pt idx="8">
                  <c:v>15.209201887809471</c:v>
                </c:pt>
                <c:pt idx="9">
                  <c:v>3.8840582757606863</c:v>
                </c:pt>
                <c:pt idx="10">
                  <c:v>7.8955304295665645</c:v>
                </c:pt>
                <c:pt idx="11">
                  <c:v>2.3241742487765324</c:v>
                </c:pt>
                <c:pt idx="12">
                  <c:v>1.9332054519856881</c:v>
                </c:pt>
                <c:pt idx="13">
                  <c:v>-3.7437812492829723</c:v>
                </c:pt>
                <c:pt idx="14">
                  <c:v>8.4992682045613854</c:v>
                </c:pt>
              </c:numCache>
            </c:numRef>
          </c:val>
          <c:smooth val="0"/>
          <c:extLst>
            <c:ext xmlns:c16="http://schemas.microsoft.com/office/drawing/2014/chart" uri="{C3380CC4-5D6E-409C-BE32-E72D297353CC}">
              <c16:uniqueId val="{00000001-91DD-4243-ADE0-C641C7947C12}"/>
            </c:ext>
          </c:extLst>
        </c:ser>
        <c:ser>
          <c:idx val="2"/>
          <c:order val="2"/>
          <c:tx>
            <c:strRef>
              <c:f>'Figure(17)'!$B$7</c:f>
              <c:strCache>
                <c:ptCount val="1"/>
                <c:pt idx="0">
                  <c:v>Large (&gt; €300 mn NAV)</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'Figure(17)'!$C$3:$Q$3</c:f>
              <c:strCache>
                <c:ptCount val="15"/>
                <c:pt idx="0">
                  <c:v>2007 (23)</c:v>
                </c:pt>
                <c:pt idx="1">
                  <c:v>2008 (27)</c:v>
                </c:pt>
                <c:pt idx="2">
                  <c:v>2009 (28)</c:v>
                </c:pt>
                <c:pt idx="3">
                  <c:v>2010 (30)</c:v>
                </c:pt>
                <c:pt idx="4">
                  <c:v>2011 (37)</c:v>
                </c:pt>
                <c:pt idx="5">
                  <c:v>2012 (37)</c:v>
                </c:pt>
                <c:pt idx="6">
                  <c:v>2013 (40)</c:v>
                </c:pt>
                <c:pt idx="7">
                  <c:v>2014 (36)</c:v>
                </c:pt>
                <c:pt idx="8">
                  <c:v>2015 (36)</c:v>
                </c:pt>
                <c:pt idx="9">
                  <c:v>2016 (33)</c:v>
                </c:pt>
                <c:pt idx="10">
                  <c:v>2017 (40)</c:v>
                </c:pt>
                <c:pt idx="11">
                  <c:v>2018 (39)</c:v>
                </c:pt>
                <c:pt idx="12">
                  <c:v>2019 (34)</c:v>
                </c:pt>
                <c:pt idx="13">
                  <c:v>2020 (21)</c:v>
                </c:pt>
                <c:pt idx="14">
                  <c:v>2021 (16)</c:v>
                </c:pt>
              </c:strCache>
            </c:strRef>
          </c:cat>
          <c:val>
            <c:numRef>
              <c:f>'Figure(17)'!$C$7:$Q$7</c:f>
              <c:numCache>
                <c:formatCode>0.0</c:formatCode>
                <c:ptCount val="15"/>
                <c:pt idx="0">
                  <c:v>5.8376160203386487</c:v>
                </c:pt>
                <c:pt idx="1">
                  <c:v>-17.361931572050171</c:v>
                </c:pt>
                <c:pt idx="2">
                  <c:v>-19.810821875246852</c:v>
                </c:pt>
                <c:pt idx="3">
                  <c:v>1.3472019023939126</c:v>
                </c:pt>
                <c:pt idx="4">
                  <c:v>3.9027289509317811</c:v>
                </c:pt>
                <c:pt idx="5">
                  <c:v>-5.0450956577557609</c:v>
                </c:pt>
                <c:pt idx="6">
                  <c:v>-0.89052266822057957</c:v>
                </c:pt>
                <c:pt idx="7">
                  <c:v>8.6345061531681804</c:v>
                </c:pt>
                <c:pt idx="8">
                  <c:v>11.66374298855261</c:v>
                </c:pt>
                <c:pt idx="9">
                  <c:v>7.0747297802141604</c:v>
                </c:pt>
                <c:pt idx="10">
                  <c:v>8.5791340134298686</c:v>
                </c:pt>
                <c:pt idx="11">
                  <c:v>7.2898377423833161</c:v>
                </c:pt>
                <c:pt idx="12">
                  <c:v>6.5547118739288006</c:v>
                </c:pt>
                <c:pt idx="13">
                  <c:v>1.9933008418769764</c:v>
                </c:pt>
                <c:pt idx="14">
                  <c:v>12.56574617378261</c:v>
                </c:pt>
              </c:numCache>
            </c:numRef>
          </c:val>
          <c:smooth val="0"/>
          <c:extLst>
            <c:ext xmlns:c16="http://schemas.microsoft.com/office/drawing/2014/chart" uri="{C3380CC4-5D6E-409C-BE32-E72D297353CC}">
              <c16:uniqueId val="{00000002-91DD-4243-ADE0-C641C7947C12}"/>
            </c:ext>
          </c:extLst>
        </c:ser>
        <c:dLbls>
          <c:showLegendKey val="0"/>
          <c:showVal val="0"/>
          <c:showCatName val="0"/>
          <c:showSerName val="0"/>
          <c:showPercent val="0"/>
          <c:showBubbleSize val="0"/>
        </c:dLbls>
        <c:marker val="1"/>
        <c:smooth val="0"/>
        <c:axId val="344072192"/>
        <c:axId val="344072584"/>
      </c:lineChart>
      <c:catAx>
        <c:axId val="3440721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4072584"/>
        <c:crosses val="autoZero"/>
        <c:auto val="1"/>
        <c:lblAlgn val="ctr"/>
        <c:lblOffset val="100"/>
        <c:noMultiLvlLbl val="0"/>
      </c:catAx>
      <c:valAx>
        <c:axId val="344072584"/>
        <c:scaling>
          <c:orientation val="minMax"/>
        </c:scaling>
        <c:delete val="0"/>
        <c:axPos val="l"/>
        <c:title>
          <c:tx>
            <c:strRef>
              <c:f>'Figure(17)'!$B$3</c:f>
              <c:strCache>
                <c:ptCount val="1"/>
                <c:pt idx="0">
                  <c:v>Total return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440721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9910-424A-BBE2-6B38FC1D199F}"/>
              </c:ext>
            </c:extLst>
          </c:dPt>
          <c:dPt>
            <c:idx val="1"/>
            <c:bubble3D val="0"/>
            <c:spPr>
              <a:solidFill>
                <a:schemeClr val="accent2"/>
              </a:solidFill>
              <a:ln>
                <a:noFill/>
              </a:ln>
              <a:effectLst/>
            </c:spPr>
            <c:extLst>
              <c:ext xmlns:c16="http://schemas.microsoft.com/office/drawing/2014/chart" uri="{C3380CC4-5D6E-409C-BE32-E72D297353CC}">
                <c16:uniqueId val="{00000003-9910-424A-BBE2-6B38FC1D199F}"/>
              </c:ext>
            </c:extLst>
          </c:dPt>
          <c:dPt>
            <c:idx val="2"/>
            <c:bubble3D val="0"/>
            <c:spPr>
              <a:solidFill>
                <a:schemeClr val="accent3"/>
              </a:solidFill>
              <a:ln>
                <a:noFill/>
              </a:ln>
              <a:effectLst/>
            </c:spPr>
            <c:extLst>
              <c:ext xmlns:c16="http://schemas.microsoft.com/office/drawing/2014/chart" uri="{C3380CC4-5D6E-409C-BE32-E72D297353CC}">
                <c16:uniqueId val="{00000005-9910-424A-BBE2-6B38FC1D199F}"/>
              </c:ext>
            </c:extLst>
          </c:dPt>
          <c:dPt>
            <c:idx val="3"/>
            <c:bubble3D val="0"/>
            <c:spPr>
              <a:solidFill>
                <a:schemeClr val="accent4"/>
              </a:solidFill>
              <a:ln>
                <a:noFill/>
              </a:ln>
              <a:effectLst/>
            </c:spPr>
            <c:extLst>
              <c:ext xmlns:c16="http://schemas.microsoft.com/office/drawing/2014/chart" uri="{C3380CC4-5D6E-409C-BE32-E72D297353CC}">
                <c16:uniqueId val="{00000007-9910-424A-BBE2-6B38FC1D199F}"/>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9910-424A-BBE2-6B38FC1D199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'Figure(3)'!$D$4:$F$4</c:f>
              <c:strCache>
                <c:ptCount val="3"/>
                <c:pt idx="0">
                  <c:v>Core (13)</c:v>
                </c:pt>
                <c:pt idx="1">
                  <c:v>Value added (6)</c:v>
                </c:pt>
                <c:pt idx="2">
                  <c:v>Opportunity (3)</c:v>
                </c:pt>
              </c:strCache>
            </c:strRef>
          </c:cat>
          <c:val>
            <c:numRef>
              <c:f>'Figure(3)'!$D$5:$F$5</c:f>
              <c:numCache>
                <c:formatCode>0%</c:formatCode>
                <c:ptCount val="3"/>
                <c:pt idx="0">
                  <c:v>0.59090909090909094</c:v>
                </c:pt>
                <c:pt idx="1">
                  <c:v>0.27272727272727271</c:v>
                </c:pt>
                <c:pt idx="2">
                  <c:v>0.13636363636363635</c:v>
                </c:pt>
              </c:numCache>
            </c:numRef>
          </c:val>
          <c:extLst>
            <c:ext xmlns:c16="http://schemas.microsoft.com/office/drawing/2014/chart" uri="{C3380CC4-5D6E-409C-BE32-E72D297353CC}">
              <c16:uniqueId val="{00000008-9910-424A-BBE2-6B38FC1D199F}"/>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86ED-4B5B-B0FB-830B1D3BF522}"/>
              </c:ext>
            </c:extLst>
          </c:dPt>
          <c:dPt>
            <c:idx val="1"/>
            <c:bubble3D val="0"/>
            <c:spPr>
              <a:solidFill>
                <a:schemeClr val="accent2"/>
              </a:solidFill>
              <a:ln>
                <a:noFill/>
              </a:ln>
              <a:effectLst/>
            </c:spPr>
            <c:extLst>
              <c:ext xmlns:c16="http://schemas.microsoft.com/office/drawing/2014/chart" uri="{C3380CC4-5D6E-409C-BE32-E72D297353CC}">
                <c16:uniqueId val="{00000003-86ED-4B5B-B0FB-830B1D3BF522}"/>
              </c:ext>
            </c:extLst>
          </c:dPt>
          <c:dPt>
            <c:idx val="2"/>
            <c:bubble3D val="0"/>
            <c:spPr>
              <a:solidFill>
                <a:schemeClr val="accent3"/>
              </a:solidFill>
              <a:ln>
                <a:noFill/>
              </a:ln>
              <a:effectLst/>
            </c:spPr>
            <c:extLst>
              <c:ext xmlns:c16="http://schemas.microsoft.com/office/drawing/2014/chart" uri="{C3380CC4-5D6E-409C-BE32-E72D297353CC}">
                <c16:uniqueId val="{00000005-86ED-4B5B-B0FB-830B1D3BF522}"/>
              </c:ext>
            </c:extLst>
          </c:dPt>
          <c:dPt>
            <c:idx val="3"/>
            <c:bubble3D val="0"/>
            <c:spPr>
              <a:solidFill>
                <a:schemeClr val="accent4"/>
              </a:solidFill>
              <a:ln>
                <a:noFill/>
              </a:ln>
              <a:effectLst/>
            </c:spPr>
            <c:extLst>
              <c:ext xmlns:c16="http://schemas.microsoft.com/office/drawing/2014/chart" uri="{C3380CC4-5D6E-409C-BE32-E72D297353CC}">
                <c16:uniqueId val="{00000007-86ED-4B5B-B0FB-830B1D3BF522}"/>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86ED-4B5B-B0FB-830B1D3BF522}"/>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86ED-4B5B-B0FB-830B1D3BF52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'Figure(3)'!$D$4:$F$4</c:f>
              <c:strCache>
                <c:ptCount val="3"/>
                <c:pt idx="0">
                  <c:v>Core (13)</c:v>
                </c:pt>
                <c:pt idx="1">
                  <c:v>Value added (6)</c:v>
                </c:pt>
                <c:pt idx="2">
                  <c:v>Opportunity (3)</c:v>
                </c:pt>
              </c:strCache>
            </c:strRef>
          </c:cat>
          <c:val>
            <c:numRef>
              <c:f>'Figure(3)'!$D$6:$F$6</c:f>
              <c:numCache>
                <c:formatCode>0%</c:formatCode>
                <c:ptCount val="3"/>
                <c:pt idx="0">
                  <c:v>0.95503410651048015</c:v>
                </c:pt>
                <c:pt idx="1">
                  <c:v>3.299602372938526E-2</c:v>
                </c:pt>
                <c:pt idx="2">
                  <c:v>1.1969869760134538E-2</c:v>
                </c:pt>
              </c:numCache>
            </c:numRef>
          </c:val>
          <c:extLst>
            <c:ext xmlns:c16="http://schemas.microsoft.com/office/drawing/2014/chart" uri="{C3380CC4-5D6E-409C-BE32-E72D297353CC}">
              <c16:uniqueId val="{00000008-86ED-4B5B-B0FB-830B1D3BF522}"/>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2559853553743"/>
          <c:y val="0.26786984858173329"/>
          <c:w val="0.7165572512694216"/>
          <c:h val="0.61574653770192334"/>
        </c:manualLayout>
      </c:layout>
      <c:barChart>
        <c:barDir val="col"/>
        <c:grouping val="percentStacked"/>
        <c:varyColors val="0"/>
        <c:ser>
          <c:idx val="0"/>
          <c:order val="0"/>
          <c:tx>
            <c:strRef>
              <c:f>'Figure(4)'!$C$5</c:f>
              <c:strCache>
                <c:ptCount val="1"/>
                <c:pt idx="0">
                  <c:v>Core</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8DD-4509-BBB0-969A64C7597E}"/>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88DD-4509-BBB0-969A64C7597E}"/>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88DD-4509-BBB0-969A64C7597E}"/>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88DD-4509-BBB0-969A64C7597E}"/>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88DD-4509-BBB0-969A64C7597E}"/>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88DD-4509-BBB0-969A64C7597E}"/>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88DD-4509-BBB0-969A64C7597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'Figure(4)'!$D$4:$F$4</c:f>
              <c:strCache>
                <c:ptCount val="3"/>
                <c:pt idx="0">
                  <c:v>Open end (14)</c:v>
                </c:pt>
                <c:pt idx="1">
                  <c:v>Closed end (8)</c:v>
                </c:pt>
                <c:pt idx="2">
                  <c:v>All vehicles (22)</c:v>
                </c:pt>
              </c:strCache>
            </c:strRef>
          </c:cat>
          <c:val>
            <c:numRef>
              <c:f>'Figure(4)'!$D$5:$F$5</c:f>
              <c:numCache>
                <c:formatCode>0%</c:formatCode>
                <c:ptCount val="3"/>
                <c:pt idx="0">
                  <c:v>0.9285714285714286</c:v>
                </c:pt>
                <c:pt idx="1">
                  <c:v>0</c:v>
                </c:pt>
                <c:pt idx="2">
                  <c:v>0.59090909090909094</c:v>
                </c:pt>
              </c:numCache>
            </c:numRef>
          </c:val>
          <c:extLst>
            <c:ext xmlns:c16="http://schemas.microsoft.com/office/drawing/2014/chart" uri="{C3380CC4-5D6E-409C-BE32-E72D297353CC}">
              <c16:uniqueId val="{0000000A-88DD-4509-BBB0-969A64C7597E}"/>
            </c:ext>
          </c:extLst>
        </c:ser>
        <c:ser>
          <c:idx val="1"/>
          <c:order val="1"/>
          <c:tx>
            <c:strRef>
              <c:f>'Figure(4)'!$C$6</c:f>
              <c:strCache>
                <c:ptCount val="1"/>
                <c:pt idx="0">
                  <c:v>Value added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'Figure(4)'!$D$4:$F$4</c:f>
              <c:strCache>
                <c:ptCount val="3"/>
                <c:pt idx="0">
                  <c:v>Open end (14)</c:v>
                </c:pt>
                <c:pt idx="1">
                  <c:v>Closed end (8)</c:v>
                </c:pt>
                <c:pt idx="2">
                  <c:v>All vehicles (22)</c:v>
                </c:pt>
              </c:strCache>
            </c:strRef>
          </c:cat>
          <c:val>
            <c:numRef>
              <c:f>'Figure(4)'!$D$6:$F$6</c:f>
              <c:numCache>
                <c:formatCode>0%</c:formatCode>
                <c:ptCount val="3"/>
                <c:pt idx="0">
                  <c:v>7.1428571428571425E-2</c:v>
                </c:pt>
                <c:pt idx="1">
                  <c:v>0.625</c:v>
                </c:pt>
                <c:pt idx="2">
                  <c:v>0.27272727272727271</c:v>
                </c:pt>
              </c:numCache>
            </c:numRef>
          </c:val>
          <c:extLst>
            <c:ext xmlns:c16="http://schemas.microsoft.com/office/drawing/2014/chart" uri="{C3380CC4-5D6E-409C-BE32-E72D297353CC}">
              <c16:uniqueId val="{0000000B-88DD-4509-BBB0-969A64C7597E}"/>
            </c:ext>
          </c:extLst>
        </c:ser>
        <c:ser>
          <c:idx val="2"/>
          <c:order val="2"/>
          <c:tx>
            <c:strRef>
              <c:f>'Figure(4)'!$C$7</c:f>
              <c:strCache>
                <c:ptCount val="1"/>
                <c:pt idx="0">
                  <c:v>Opportunity</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B175-467D-B8F5-43C6FE86DB98}"/>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'Figure(4)'!$D$4:$F$4</c:f>
              <c:strCache>
                <c:ptCount val="3"/>
                <c:pt idx="0">
                  <c:v>Open end (14)</c:v>
                </c:pt>
                <c:pt idx="1">
                  <c:v>Closed end (8)</c:v>
                </c:pt>
                <c:pt idx="2">
                  <c:v>All vehicles (22)</c:v>
                </c:pt>
              </c:strCache>
            </c:strRef>
          </c:cat>
          <c:val>
            <c:numRef>
              <c:f>'Figure(4)'!$D$7:$F$7</c:f>
              <c:numCache>
                <c:formatCode>0%</c:formatCode>
                <c:ptCount val="3"/>
                <c:pt idx="0">
                  <c:v>0</c:v>
                </c:pt>
                <c:pt idx="1">
                  <c:v>0.375</c:v>
                </c:pt>
                <c:pt idx="2">
                  <c:v>0.13636363636363635</c:v>
                </c:pt>
              </c:numCache>
            </c:numRef>
          </c:val>
          <c:extLst>
            <c:ext xmlns:c16="http://schemas.microsoft.com/office/drawing/2014/chart" uri="{C3380CC4-5D6E-409C-BE32-E72D297353CC}">
              <c16:uniqueId val="{0000000C-88DD-4509-BBB0-969A64C7597E}"/>
            </c:ext>
          </c:extLst>
        </c:ser>
        <c:dLbls>
          <c:showLegendKey val="0"/>
          <c:showVal val="0"/>
          <c:showCatName val="0"/>
          <c:showSerName val="0"/>
          <c:showPercent val="0"/>
          <c:showBubbleSize val="0"/>
        </c:dLbls>
        <c:gapWidth val="100"/>
        <c:overlap val="100"/>
        <c:axId val="334107736"/>
        <c:axId val="334108128"/>
      </c:barChart>
      <c:catAx>
        <c:axId val="334107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4108128"/>
        <c:crosses val="autoZero"/>
        <c:auto val="1"/>
        <c:lblAlgn val="ctr"/>
        <c:lblOffset val="100"/>
        <c:noMultiLvlLbl val="0"/>
      </c:catAx>
      <c:valAx>
        <c:axId val="334108128"/>
        <c:scaling>
          <c:orientation val="minMax"/>
        </c:scaling>
        <c:delete val="0"/>
        <c:axPos val="l"/>
        <c:title>
          <c:tx>
            <c:strRef>
              <c:f>'Figure(4)'!$C$3</c:f>
              <c:strCache>
                <c:ptCount val="1"/>
                <c:pt idx="0">
                  <c:v>Proportion of number of funds of funds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41077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'Figure(4)'!$J$5</c:f>
              <c:strCache>
                <c:ptCount val="1"/>
                <c:pt idx="0">
                  <c:v>Core</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906-489E-ACE9-FCCF0612BC9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1906-489E-ACE9-FCCF0612BC9C}"/>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1906-489E-ACE9-FCCF0612BC9C}"/>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1906-489E-ACE9-FCCF0612BC9C}"/>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1906-489E-ACE9-FCCF0612BC9C}"/>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1906-489E-ACE9-FCCF0612BC9C}"/>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1906-489E-ACE9-FCCF0612BC9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'Figure(4)'!$K$4:$M$4</c:f>
              <c:strCache>
                <c:ptCount val="3"/>
                <c:pt idx="0">
                  <c:v>Open end (14)</c:v>
                </c:pt>
                <c:pt idx="1">
                  <c:v>Closed end (8)</c:v>
                </c:pt>
                <c:pt idx="2">
                  <c:v>All vehicles (22)</c:v>
                </c:pt>
              </c:strCache>
            </c:strRef>
          </c:cat>
          <c:val>
            <c:numRef>
              <c:f>'Figure(4)'!$K$5:$M$5</c:f>
              <c:numCache>
                <c:formatCode>0%</c:formatCode>
                <c:ptCount val="3"/>
                <c:pt idx="0">
                  <c:v>0.99080826080128148</c:v>
                </c:pt>
                <c:pt idx="1">
                  <c:v>0</c:v>
                </c:pt>
                <c:pt idx="2">
                  <c:v>0.95503410651048015</c:v>
                </c:pt>
              </c:numCache>
            </c:numRef>
          </c:val>
          <c:extLst>
            <c:ext xmlns:c16="http://schemas.microsoft.com/office/drawing/2014/chart" uri="{C3380CC4-5D6E-409C-BE32-E72D297353CC}">
              <c16:uniqueId val="{0000000A-1906-489E-ACE9-FCCF0612BC9C}"/>
            </c:ext>
          </c:extLst>
        </c:ser>
        <c:ser>
          <c:idx val="1"/>
          <c:order val="1"/>
          <c:tx>
            <c:strRef>
              <c:f>'Figure(4)'!$J$6</c:f>
              <c:strCache>
                <c:ptCount val="1"/>
                <c:pt idx="0">
                  <c:v>Value added</c:v>
                </c:pt>
              </c:strCache>
            </c:strRef>
          </c:tx>
          <c:spPr>
            <a:solidFill>
              <a:schemeClr val="accent2"/>
            </a:solidFill>
            <a:ln>
              <a:noFill/>
            </a:ln>
            <a:effectLst/>
          </c:spPr>
          <c:invertIfNegative val="0"/>
          <c:dLbls>
            <c:dLbl>
              <c:idx val="0"/>
              <c:layout>
                <c:manualLayout>
                  <c:x val="0"/>
                  <c:y val="-9.72432309714330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1F9-4695-8B9A-B48159EF5A3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'Figure(4)'!$K$4:$M$4</c:f>
              <c:strCache>
                <c:ptCount val="3"/>
                <c:pt idx="0">
                  <c:v>Open end (14)</c:v>
                </c:pt>
                <c:pt idx="1">
                  <c:v>Closed end (8)</c:v>
                </c:pt>
                <c:pt idx="2">
                  <c:v>All vehicles (22)</c:v>
                </c:pt>
              </c:strCache>
            </c:strRef>
          </c:cat>
          <c:val>
            <c:numRef>
              <c:f>'Figure(4)'!$K$6:$M$6</c:f>
              <c:numCache>
                <c:formatCode>0%</c:formatCode>
                <c:ptCount val="3"/>
                <c:pt idx="0">
                  <c:v>9.1917391987185737E-3</c:v>
                </c:pt>
                <c:pt idx="1">
                  <c:v>0.66848005007608724</c:v>
                </c:pt>
                <c:pt idx="2">
                  <c:v>3.299602372938526E-2</c:v>
                </c:pt>
              </c:numCache>
            </c:numRef>
          </c:val>
          <c:extLst>
            <c:ext xmlns:c16="http://schemas.microsoft.com/office/drawing/2014/chart" uri="{C3380CC4-5D6E-409C-BE32-E72D297353CC}">
              <c16:uniqueId val="{0000000B-1906-489E-ACE9-FCCF0612BC9C}"/>
            </c:ext>
          </c:extLst>
        </c:ser>
        <c:ser>
          <c:idx val="2"/>
          <c:order val="2"/>
          <c:tx>
            <c:strRef>
              <c:f>'Figure(4)'!$J$7</c:f>
              <c:strCache>
                <c:ptCount val="1"/>
                <c:pt idx="0">
                  <c:v>Opportunity</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11F9-4695-8B9A-B48159EF5A3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'Figure(4)'!$K$4:$M$4</c:f>
              <c:strCache>
                <c:ptCount val="3"/>
                <c:pt idx="0">
                  <c:v>Open end (14)</c:v>
                </c:pt>
                <c:pt idx="1">
                  <c:v>Closed end (8)</c:v>
                </c:pt>
                <c:pt idx="2">
                  <c:v>All vehicles (22)</c:v>
                </c:pt>
              </c:strCache>
            </c:strRef>
          </c:cat>
          <c:val>
            <c:numRef>
              <c:f>'Figure(4)'!$K$7:$M$7</c:f>
              <c:numCache>
                <c:formatCode>0%</c:formatCode>
                <c:ptCount val="3"/>
                <c:pt idx="0">
                  <c:v>0</c:v>
                </c:pt>
                <c:pt idx="1">
                  <c:v>0.33151994992391282</c:v>
                </c:pt>
                <c:pt idx="2">
                  <c:v>1.1969869760134538E-2</c:v>
                </c:pt>
              </c:numCache>
            </c:numRef>
          </c:val>
          <c:extLst>
            <c:ext xmlns:c16="http://schemas.microsoft.com/office/drawing/2014/chart" uri="{C3380CC4-5D6E-409C-BE32-E72D297353CC}">
              <c16:uniqueId val="{0000000C-1906-489E-ACE9-FCCF0612BC9C}"/>
            </c:ext>
          </c:extLst>
        </c:ser>
        <c:dLbls>
          <c:showLegendKey val="0"/>
          <c:showVal val="0"/>
          <c:showCatName val="0"/>
          <c:showSerName val="0"/>
          <c:showPercent val="0"/>
          <c:showBubbleSize val="0"/>
        </c:dLbls>
        <c:gapWidth val="100"/>
        <c:overlap val="100"/>
        <c:axId val="334108912"/>
        <c:axId val="334109304"/>
      </c:barChart>
      <c:catAx>
        <c:axId val="3341089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4109304"/>
        <c:crosses val="autoZero"/>
        <c:auto val="1"/>
        <c:lblAlgn val="ctr"/>
        <c:lblOffset val="100"/>
        <c:noMultiLvlLbl val="0"/>
      </c:catAx>
      <c:valAx>
        <c:axId val="334109304"/>
        <c:scaling>
          <c:orientation val="minMax"/>
        </c:scaling>
        <c:delete val="0"/>
        <c:axPos val="l"/>
        <c:title>
          <c:tx>
            <c:strRef>
              <c:f>'Figure(4)'!$J$3</c:f>
              <c:strCache>
                <c:ptCount val="1"/>
                <c:pt idx="0">
                  <c:v>Proportion of NAV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4108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B88E-441F-A4BD-3DC98FF8B215}"/>
              </c:ext>
            </c:extLst>
          </c:dPt>
          <c:dPt>
            <c:idx val="1"/>
            <c:bubble3D val="0"/>
            <c:spPr>
              <a:solidFill>
                <a:schemeClr val="accent2"/>
              </a:solidFill>
              <a:ln>
                <a:noFill/>
              </a:ln>
              <a:effectLst/>
            </c:spPr>
            <c:extLst>
              <c:ext xmlns:c16="http://schemas.microsoft.com/office/drawing/2014/chart" uri="{C3380CC4-5D6E-409C-BE32-E72D297353CC}">
                <c16:uniqueId val="{00000003-B88E-441F-A4BD-3DC98FF8B215}"/>
              </c:ext>
            </c:extLst>
          </c:dPt>
          <c:dPt>
            <c:idx val="2"/>
            <c:bubble3D val="0"/>
            <c:spPr>
              <a:solidFill>
                <a:schemeClr val="accent3"/>
              </a:solidFill>
              <a:ln>
                <a:noFill/>
              </a:ln>
              <a:effectLst/>
            </c:spPr>
            <c:extLst>
              <c:ext xmlns:c16="http://schemas.microsoft.com/office/drawing/2014/chart" uri="{C3380CC4-5D6E-409C-BE32-E72D297353CC}">
                <c16:uniqueId val="{00000005-B88E-441F-A4BD-3DC98FF8B215}"/>
              </c:ext>
            </c:extLst>
          </c:dPt>
          <c:dPt>
            <c:idx val="3"/>
            <c:bubble3D val="0"/>
            <c:spPr>
              <a:solidFill>
                <a:schemeClr val="accent4"/>
              </a:solidFill>
              <a:ln>
                <a:noFill/>
              </a:ln>
              <a:effectLst/>
            </c:spPr>
            <c:extLst>
              <c:ext xmlns:c16="http://schemas.microsoft.com/office/drawing/2014/chart" uri="{C3380CC4-5D6E-409C-BE32-E72D297353CC}">
                <c16:uniqueId val="{00000007-B88E-441F-A4BD-3DC98FF8B215}"/>
              </c:ext>
            </c:extLst>
          </c:dPt>
          <c:dPt>
            <c:idx val="4"/>
            <c:bubble3D val="0"/>
            <c:spPr>
              <a:solidFill>
                <a:schemeClr val="accent5"/>
              </a:solidFill>
              <a:ln>
                <a:noFill/>
              </a:ln>
              <a:effectLst/>
            </c:spPr>
            <c:extLst>
              <c:ext xmlns:c16="http://schemas.microsoft.com/office/drawing/2014/chart" uri="{C3380CC4-5D6E-409C-BE32-E72D297353CC}">
                <c16:uniqueId val="{00000009-B88E-441F-A4BD-3DC98FF8B215}"/>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B88E-441F-A4BD-3DC98FF8B215}"/>
                </c:ext>
              </c:extLst>
            </c:dLbl>
            <c:dLbl>
              <c:idx val="3"/>
              <c:delete val="1"/>
              <c:extLst>
                <c:ext xmlns:c15="http://schemas.microsoft.com/office/drawing/2012/chart" uri="{CE6537A1-D6FC-4f65-9D91-7224C49458BB}"/>
                <c:ext xmlns:c16="http://schemas.microsoft.com/office/drawing/2014/chart" uri="{C3380CC4-5D6E-409C-BE32-E72D297353CC}">
                  <c16:uniqueId val="{00000007-B88E-441F-A4BD-3DC98FF8B21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'Figure(5)'!$C$5:$C$8</c:f>
              <c:strCache>
                <c:ptCount val="4"/>
                <c:pt idx="0">
                  <c:v>Global (17)</c:v>
                </c:pt>
                <c:pt idx="1">
                  <c:v>Europe (5)</c:v>
                </c:pt>
                <c:pt idx="2">
                  <c:v>Asia Pacific (0)</c:v>
                </c:pt>
                <c:pt idx="3">
                  <c:v>North America (0)</c:v>
                </c:pt>
              </c:strCache>
            </c:strRef>
          </c:cat>
          <c:val>
            <c:numRef>
              <c:f>'Figure(5)'!$D$5:$D$8</c:f>
              <c:numCache>
                <c:formatCode>0%</c:formatCode>
                <c:ptCount val="4"/>
                <c:pt idx="0">
                  <c:v>0.77300000000000002</c:v>
                </c:pt>
                <c:pt idx="1">
                  <c:v>0.22700000000000001</c:v>
                </c:pt>
                <c:pt idx="2">
                  <c:v>0</c:v>
                </c:pt>
                <c:pt idx="3">
                  <c:v>0</c:v>
                </c:pt>
              </c:numCache>
            </c:numRef>
          </c:val>
          <c:extLst>
            <c:ext xmlns:c16="http://schemas.microsoft.com/office/drawing/2014/chart" uri="{C3380CC4-5D6E-409C-BE32-E72D297353CC}">
              <c16:uniqueId val="{0000000A-B88E-441F-A4BD-3DC98FF8B215}"/>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B92B-4867-9270-85344E44EED3}"/>
              </c:ext>
            </c:extLst>
          </c:dPt>
          <c:dPt>
            <c:idx val="1"/>
            <c:bubble3D val="0"/>
            <c:spPr>
              <a:solidFill>
                <a:schemeClr val="accent2"/>
              </a:solidFill>
              <a:ln>
                <a:noFill/>
              </a:ln>
              <a:effectLst/>
            </c:spPr>
            <c:extLst>
              <c:ext xmlns:c16="http://schemas.microsoft.com/office/drawing/2014/chart" uri="{C3380CC4-5D6E-409C-BE32-E72D297353CC}">
                <c16:uniqueId val="{00000003-B92B-4867-9270-85344E44EED3}"/>
              </c:ext>
            </c:extLst>
          </c:dPt>
          <c:dPt>
            <c:idx val="2"/>
            <c:bubble3D val="0"/>
            <c:spPr>
              <a:solidFill>
                <a:schemeClr val="accent3"/>
              </a:solidFill>
              <a:ln>
                <a:noFill/>
              </a:ln>
              <a:effectLst/>
            </c:spPr>
            <c:extLst>
              <c:ext xmlns:c16="http://schemas.microsoft.com/office/drawing/2014/chart" uri="{C3380CC4-5D6E-409C-BE32-E72D297353CC}">
                <c16:uniqueId val="{00000005-B92B-4867-9270-85344E44EED3}"/>
              </c:ext>
            </c:extLst>
          </c:dPt>
          <c:dPt>
            <c:idx val="3"/>
            <c:bubble3D val="0"/>
            <c:spPr>
              <a:solidFill>
                <a:schemeClr val="accent4"/>
              </a:solidFill>
              <a:ln>
                <a:noFill/>
              </a:ln>
              <a:effectLst/>
            </c:spPr>
            <c:extLst>
              <c:ext xmlns:c16="http://schemas.microsoft.com/office/drawing/2014/chart" uri="{C3380CC4-5D6E-409C-BE32-E72D297353CC}">
                <c16:uniqueId val="{00000007-B92B-4867-9270-85344E44EED3}"/>
              </c:ext>
            </c:extLst>
          </c:dPt>
          <c:dPt>
            <c:idx val="4"/>
            <c:bubble3D val="0"/>
            <c:spPr>
              <a:solidFill>
                <a:schemeClr val="accent5"/>
              </a:solidFill>
              <a:ln>
                <a:noFill/>
              </a:ln>
              <a:effectLst/>
            </c:spPr>
            <c:extLst>
              <c:ext xmlns:c16="http://schemas.microsoft.com/office/drawing/2014/chart" uri="{C3380CC4-5D6E-409C-BE32-E72D297353CC}">
                <c16:uniqueId val="{00000009-B92B-4867-9270-85344E44EED3}"/>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B92B-4867-9270-85344E44EED3}"/>
                </c:ext>
              </c:extLst>
            </c:dLbl>
            <c:dLbl>
              <c:idx val="1"/>
              <c:layout>
                <c:manualLayout>
                  <c:x val="3.9993587284501204E-2"/>
                  <c:y val="-9.72432309714335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2B-4867-9270-85344E44EED3}"/>
                </c:ext>
              </c:extLst>
            </c:dLbl>
            <c:dLbl>
              <c:idx val="2"/>
              <c:layout>
                <c:manualLayout>
                  <c:x val="-3.2633041025414089E-2"/>
                  <c:y val="1.41494246086347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2B-4867-9270-85344E44EED3}"/>
                </c:ext>
              </c:extLst>
            </c:dLbl>
            <c:dLbl>
              <c:idx val="3"/>
              <c:delete val="1"/>
              <c:extLst>
                <c:ext xmlns:c15="http://schemas.microsoft.com/office/drawing/2012/chart" uri="{CE6537A1-D6FC-4f65-9D91-7224C49458BB}"/>
                <c:ext xmlns:c16="http://schemas.microsoft.com/office/drawing/2014/chart" uri="{C3380CC4-5D6E-409C-BE32-E72D297353CC}">
                  <c16:uniqueId val="{00000007-B92B-4867-9270-85344E44EED3}"/>
                </c:ext>
              </c:extLst>
            </c:dLbl>
            <c:dLbl>
              <c:idx val="4"/>
              <c:layout>
                <c:manualLayout>
                  <c:x val="2.4722408235092582E-2"/>
                  <c:y val="-0.124836298857040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2B-4867-9270-85344E44EED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'Figure(5)'!$C$5:$C$8</c:f>
              <c:strCache>
                <c:ptCount val="4"/>
                <c:pt idx="0">
                  <c:v>Global (17)</c:v>
                </c:pt>
                <c:pt idx="1">
                  <c:v>Europe (5)</c:v>
                </c:pt>
                <c:pt idx="2">
                  <c:v>Asia Pacific (0)</c:v>
                </c:pt>
                <c:pt idx="3">
                  <c:v>North America (0)</c:v>
                </c:pt>
              </c:strCache>
            </c:strRef>
          </c:cat>
          <c:val>
            <c:numRef>
              <c:f>'Figure(5)'!$I$5:$I$8</c:f>
              <c:numCache>
                <c:formatCode>0%</c:formatCode>
                <c:ptCount val="4"/>
                <c:pt idx="0">
                  <c:v>0.94699999999999995</c:v>
                </c:pt>
                <c:pt idx="1">
                  <c:v>5.2999999999999999E-2</c:v>
                </c:pt>
                <c:pt idx="2">
                  <c:v>0</c:v>
                </c:pt>
                <c:pt idx="3">
                  <c:v>0</c:v>
                </c:pt>
              </c:numCache>
            </c:numRef>
          </c:val>
          <c:extLst>
            <c:ext xmlns:c16="http://schemas.microsoft.com/office/drawing/2014/chart" uri="{C3380CC4-5D6E-409C-BE32-E72D297353CC}">
              <c16:uniqueId val="{0000000A-B92B-4867-9270-85344E44EED3}"/>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'Figure(6)'!$D$4</c:f>
              <c:strCache>
                <c:ptCount val="1"/>
                <c:pt idx="0">
                  <c:v>Core</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1EA-4BA6-AD90-6B373D74EEB1}"/>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11EA-4BA6-AD90-6B373D74EEB1}"/>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9-11EA-4BA6-AD90-6B373D74EEB1}"/>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'Figure(6)'!$C$5:$C$6</c:f>
              <c:strCache>
                <c:ptCount val="2"/>
                <c:pt idx="0">
                  <c:v>Global (17)</c:v>
                </c:pt>
                <c:pt idx="1">
                  <c:v>Europe (5)</c:v>
                </c:pt>
              </c:strCache>
            </c:strRef>
          </c:cat>
          <c:val>
            <c:numRef>
              <c:f>'Figure(6)'!$D$5:$D$6</c:f>
              <c:numCache>
                <c:formatCode>0%</c:formatCode>
                <c:ptCount val="2"/>
                <c:pt idx="0">
                  <c:v>0.52941176470588236</c:v>
                </c:pt>
                <c:pt idx="1">
                  <c:v>0.8</c:v>
                </c:pt>
              </c:numCache>
            </c:numRef>
          </c:val>
          <c:extLst>
            <c:ext xmlns:c16="http://schemas.microsoft.com/office/drawing/2014/chart" uri="{C3380CC4-5D6E-409C-BE32-E72D297353CC}">
              <c16:uniqueId val="{0000000A-11EA-4BA6-AD90-6B373D74EEB1}"/>
            </c:ext>
          </c:extLst>
        </c:ser>
        <c:ser>
          <c:idx val="1"/>
          <c:order val="1"/>
          <c:tx>
            <c:strRef>
              <c:f>'Figure(6)'!$E$4</c:f>
              <c:strCache>
                <c:ptCount val="1"/>
                <c:pt idx="0">
                  <c:v>Value added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'Figure(6)'!$C$5:$C$6</c:f>
              <c:strCache>
                <c:ptCount val="2"/>
                <c:pt idx="0">
                  <c:v>Global (17)</c:v>
                </c:pt>
                <c:pt idx="1">
                  <c:v>Europe (5)</c:v>
                </c:pt>
              </c:strCache>
            </c:strRef>
          </c:cat>
          <c:val>
            <c:numRef>
              <c:f>'Figure(6)'!$E$5:$E$6</c:f>
              <c:numCache>
                <c:formatCode>0%</c:formatCode>
                <c:ptCount val="2"/>
                <c:pt idx="0">
                  <c:v>0.29411764705882354</c:v>
                </c:pt>
                <c:pt idx="1">
                  <c:v>0.2</c:v>
                </c:pt>
              </c:numCache>
            </c:numRef>
          </c:val>
          <c:extLst>
            <c:ext xmlns:c16="http://schemas.microsoft.com/office/drawing/2014/chart" uri="{C3380CC4-5D6E-409C-BE32-E72D297353CC}">
              <c16:uniqueId val="{0000000B-11EA-4BA6-AD90-6B373D74EEB1}"/>
            </c:ext>
          </c:extLst>
        </c:ser>
        <c:ser>
          <c:idx val="2"/>
          <c:order val="2"/>
          <c:tx>
            <c:strRef>
              <c:f>'Figure(6)'!$F$4</c:f>
              <c:strCache>
                <c:ptCount val="1"/>
                <c:pt idx="0">
                  <c:v>Opportunity</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0602-4D2D-877D-0C7397602A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'Figure(6)'!$C$5:$C$6</c:f>
              <c:strCache>
                <c:ptCount val="2"/>
                <c:pt idx="0">
                  <c:v>Global (17)</c:v>
                </c:pt>
                <c:pt idx="1">
                  <c:v>Europe (5)</c:v>
                </c:pt>
              </c:strCache>
            </c:strRef>
          </c:cat>
          <c:val>
            <c:numRef>
              <c:f>'Figure(6)'!$F$5:$F$6</c:f>
              <c:numCache>
                <c:formatCode>0%</c:formatCode>
                <c:ptCount val="2"/>
                <c:pt idx="0">
                  <c:v>0.17647058823529413</c:v>
                </c:pt>
                <c:pt idx="1">
                  <c:v>0</c:v>
                </c:pt>
              </c:numCache>
            </c:numRef>
          </c:val>
          <c:extLst>
            <c:ext xmlns:c16="http://schemas.microsoft.com/office/drawing/2014/chart" uri="{C3380CC4-5D6E-409C-BE32-E72D297353CC}">
              <c16:uniqueId val="{0000000C-11EA-4BA6-AD90-6B373D74EEB1}"/>
            </c:ext>
          </c:extLst>
        </c:ser>
        <c:dLbls>
          <c:showLegendKey val="0"/>
          <c:showVal val="0"/>
          <c:showCatName val="0"/>
          <c:showSerName val="0"/>
          <c:showPercent val="0"/>
          <c:showBubbleSize val="0"/>
        </c:dLbls>
        <c:gapWidth val="100"/>
        <c:overlap val="100"/>
        <c:axId val="334656480"/>
        <c:axId val="334656872"/>
      </c:barChart>
      <c:catAx>
        <c:axId val="334656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4656872"/>
        <c:crosses val="autoZero"/>
        <c:auto val="1"/>
        <c:lblAlgn val="ctr"/>
        <c:lblOffset val="100"/>
        <c:noMultiLvlLbl val="0"/>
      </c:catAx>
      <c:valAx>
        <c:axId val="334656872"/>
        <c:scaling>
          <c:orientation val="minMax"/>
        </c:scaling>
        <c:delete val="0"/>
        <c:axPos val="l"/>
        <c:title>
          <c:tx>
            <c:strRef>
              <c:f>'Figure(6)'!$C$3</c:f>
              <c:strCache>
                <c:ptCount val="1"/>
                <c:pt idx="0">
                  <c:v>Proportion of number of funds of funds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3346564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588308</xdr:colOff>
      <xdr:row>5</xdr:row>
      <xdr:rowOff>62753</xdr:rowOff>
    </xdr:from>
    <xdr:to>
      <xdr:col>22</xdr:col>
      <xdr:colOff>195730</xdr:colOff>
      <xdr:row>30</xdr:row>
      <xdr:rowOff>46664</xdr:rowOff>
    </xdr:to>
    <xdr:graphicFrame macro="">
      <xdr:nvGraphicFramePr>
        <xdr:cNvPr id="3" name="Chart 2">
          <a:extLst>
            <a:ext uri="{FF2B5EF4-FFF2-40B4-BE49-F238E27FC236}">
              <a16:creationId xmlns:a16="http://schemas.microsoft.com/office/drawing/2014/main" id="{B1F0B127-9A48-490F-BDCB-F63A4625CE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33617</xdr:colOff>
      <xdr:row>11</xdr:row>
      <xdr:rowOff>122464</xdr:rowOff>
    </xdr:from>
    <xdr:to>
      <xdr:col>9</xdr:col>
      <xdr:colOff>580751</xdr:colOff>
      <xdr:row>31</xdr:row>
      <xdr:rowOff>41275</xdr:rowOff>
    </xdr:to>
    <xdr:graphicFrame macro="">
      <xdr:nvGraphicFramePr>
        <xdr:cNvPr id="2" name="Chart 1">
          <a:extLst>
            <a:ext uri="{FF2B5EF4-FFF2-40B4-BE49-F238E27FC236}">
              <a16:creationId xmlns:a16="http://schemas.microsoft.com/office/drawing/2014/main" id="{03BED3F5-A400-4119-B111-E2331C358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582386</xdr:colOff>
      <xdr:row>12</xdr:row>
      <xdr:rowOff>46039</xdr:rowOff>
    </xdr:from>
    <xdr:to>
      <xdr:col>7</xdr:col>
      <xdr:colOff>961144</xdr:colOff>
      <xdr:row>13</xdr:row>
      <xdr:rowOff>49215</xdr:rowOff>
    </xdr:to>
    <xdr:sp macro="" textlink="">
      <xdr:nvSpPr>
        <xdr:cNvPr id="3" name="TextBox 1">
          <a:extLst>
            <a:ext uri="{FF2B5EF4-FFF2-40B4-BE49-F238E27FC236}">
              <a16:creationId xmlns:a16="http://schemas.microsoft.com/office/drawing/2014/main" id="{57CF4EED-F8DE-4C48-AEE3-C404C6CD8A31}"/>
            </a:ext>
          </a:extLst>
        </xdr:cNvPr>
        <xdr:cNvSpPr txBox="1"/>
      </xdr:nvSpPr>
      <xdr:spPr>
        <a:xfrm>
          <a:off x="7385957" y="2576968"/>
          <a:ext cx="378758" cy="193676"/>
        </a:xfrm>
        <a:prstGeom prst="rect">
          <a:avLst/>
        </a:prstGeom>
        <a:solidFill>
          <a:schemeClr val="bg1">
            <a:lumMod val="85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sz="1100"/>
        </a:p>
      </xdr:txBody>
    </xdr:sp>
    <xdr:clientData/>
  </xdr:twoCellAnchor>
  <xdr:twoCellAnchor>
    <xdr:from>
      <xdr:col>7</xdr:col>
      <xdr:colOff>855210</xdr:colOff>
      <xdr:row>12</xdr:row>
      <xdr:rowOff>1440</xdr:rowOff>
    </xdr:from>
    <xdr:to>
      <xdr:col>9</xdr:col>
      <xdr:colOff>267350</xdr:colOff>
      <xdr:row>13</xdr:row>
      <xdr:rowOff>68714</xdr:rowOff>
    </xdr:to>
    <xdr:sp macro="" textlink="">
      <xdr:nvSpPr>
        <xdr:cNvPr id="4" name="TextBox 3">
          <a:extLst>
            <a:ext uri="{FF2B5EF4-FFF2-40B4-BE49-F238E27FC236}">
              <a16:creationId xmlns:a16="http://schemas.microsoft.com/office/drawing/2014/main" id="{DBDF5B9F-AF9F-4336-A3D1-916498E8CBCA}"/>
            </a:ext>
          </a:extLst>
        </xdr:cNvPr>
        <xdr:cNvSpPr txBox="1"/>
      </xdr:nvSpPr>
      <xdr:spPr>
        <a:xfrm>
          <a:off x="7658781" y="2532369"/>
          <a:ext cx="1779783" cy="25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mj-lt"/>
            </a:rPr>
            <a:t>Interquartile range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149732</xdr:colOff>
      <xdr:row>8</xdr:row>
      <xdr:rowOff>1</xdr:rowOff>
    </xdr:from>
    <xdr:to>
      <xdr:col>16</xdr:col>
      <xdr:colOff>476250</xdr:colOff>
      <xdr:row>27</xdr:row>
      <xdr:rowOff>96025</xdr:rowOff>
    </xdr:to>
    <xdr:graphicFrame macro="">
      <xdr:nvGraphicFramePr>
        <xdr:cNvPr id="2" name="Chart 1">
          <a:extLst>
            <a:ext uri="{FF2B5EF4-FFF2-40B4-BE49-F238E27FC236}">
              <a16:creationId xmlns:a16="http://schemas.microsoft.com/office/drawing/2014/main" id="{1C6AD6F8-41D2-4088-B51E-87F8D736E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34576</xdr:colOff>
      <xdr:row>11</xdr:row>
      <xdr:rowOff>24817</xdr:rowOff>
    </xdr:from>
    <xdr:to>
      <xdr:col>17</xdr:col>
      <xdr:colOff>40820</xdr:colOff>
      <xdr:row>32</xdr:row>
      <xdr:rowOff>68035</xdr:rowOff>
    </xdr:to>
    <xdr:graphicFrame macro="">
      <xdr:nvGraphicFramePr>
        <xdr:cNvPr id="2" name="Chart 1">
          <a:extLst>
            <a:ext uri="{FF2B5EF4-FFF2-40B4-BE49-F238E27FC236}">
              <a16:creationId xmlns:a16="http://schemas.microsoft.com/office/drawing/2014/main" id="{9278FB2A-0B73-4014-916A-783C6B557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283123</xdr:colOff>
      <xdr:row>11</xdr:row>
      <xdr:rowOff>105366</xdr:rowOff>
    </xdr:from>
    <xdr:to>
      <xdr:col>13</xdr:col>
      <xdr:colOff>92791</xdr:colOff>
      <xdr:row>12</xdr:row>
      <xdr:rowOff>110409</xdr:rowOff>
    </xdr:to>
    <xdr:sp macro="" textlink="">
      <xdr:nvSpPr>
        <xdr:cNvPr id="3" name="TextBox 1">
          <a:extLst>
            <a:ext uri="{FF2B5EF4-FFF2-40B4-BE49-F238E27FC236}">
              <a16:creationId xmlns:a16="http://schemas.microsoft.com/office/drawing/2014/main" id="{3412DDCB-1493-435C-8FB1-D6821EE3D4EC}"/>
            </a:ext>
          </a:extLst>
        </xdr:cNvPr>
        <xdr:cNvSpPr txBox="1"/>
      </xdr:nvSpPr>
      <xdr:spPr>
        <a:xfrm>
          <a:off x="7699016" y="2636295"/>
          <a:ext cx="340346" cy="195543"/>
        </a:xfrm>
        <a:prstGeom prst="rect">
          <a:avLst/>
        </a:prstGeom>
        <a:solidFill>
          <a:schemeClr val="bg1">
            <a:lumMod val="85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sz="1100"/>
        </a:p>
      </xdr:txBody>
    </xdr:sp>
    <xdr:clientData/>
  </xdr:twoCellAnchor>
  <xdr:twoCellAnchor>
    <xdr:from>
      <xdr:col>13</xdr:col>
      <xdr:colOff>32647</xdr:colOff>
      <xdr:row>11</xdr:row>
      <xdr:rowOff>81236</xdr:rowOff>
    </xdr:from>
    <xdr:to>
      <xdr:col>15</xdr:col>
      <xdr:colOff>276941</xdr:colOff>
      <xdr:row>12</xdr:row>
      <xdr:rowOff>156129</xdr:rowOff>
    </xdr:to>
    <xdr:sp macro="" textlink="">
      <xdr:nvSpPr>
        <xdr:cNvPr id="4" name="TextBox 3">
          <a:extLst>
            <a:ext uri="{FF2B5EF4-FFF2-40B4-BE49-F238E27FC236}">
              <a16:creationId xmlns:a16="http://schemas.microsoft.com/office/drawing/2014/main" id="{D3A08957-3659-4986-B898-189160255EAC}"/>
            </a:ext>
          </a:extLst>
        </xdr:cNvPr>
        <xdr:cNvSpPr txBox="1"/>
      </xdr:nvSpPr>
      <xdr:spPr>
        <a:xfrm>
          <a:off x="7979218" y="2612165"/>
          <a:ext cx="1360080" cy="265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mj-lt"/>
            </a:rPr>
            <a:t>Interquartile</a:t>
          </a:r>
          <a:r>
            <a:rPr lang="en-GB" sz="1000"/>
            <a:t> range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122917</xdr:colOff>
      <xdr:row>8</xdr:row>
      <xdr:rowOff>127187</xdr:rowOff>
    </xdr:from>
    <xdr:to>
      <xdr:col>17</xdr:col>
      <xdr:colOff>1</xdr:colOff>
      <xdr:row>29</xdr:row>
      <xdr:rowOff>13607</xdr:rowOff>
    </xdr:to>
    <xdr:graphicFrame macro="">
      <xdr:nvGraphicFramePr>
        <xdr:cNvPr id="2" name="Chart 1">
          <a:extLst>
            <a:ext uri="{FF2B5EF4-FFF2-40B4-BE49-F238E27FC236}">
              <a16:creationId xmlns:a16="http://schemas.microsoft.com/office/drawing/2014/main" id="{7742E60B-6CA7-48D0-875E-38ABA3775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38658</xdr:colOff>
      <xdr:row>7</xdr:row>
      <xdr:rowOff>136071</xdr:rowOff>
    </xdr:from>
    <xdr:to>
      <xdr:col>15</xdr:col>
      <xdr:colOff>285749</xdr:colOff>
      <xdr:row>26</xdr:row>
      <xdr:rowOff>120984</xdr:rowOff>
    </xdr:to>
    <xdr:graphicFrame macro="">
      <xdr:nvGraphicFramePr>
        <xdr:cNvPr id="2" name="Chart 1">
          <a:extLst>
            <a:ext uri="{FF2B5EF4-FFF2-40B4-BE49-F238E27FC236}">
              <a16:creationId xmlns:a16="http://schemas.microsoft.com/office/drawing/2014/main" id="{9E446F9E-B98D-444D-985C-41EB808C99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64563</xdr:colOff>
      <xdr:row>8</xdr:row>
      <xdr:rowOff>176892</xdr:rowOff>
    </xdr:from>
    <xdr:to>
      <xdr:col>16</xdr:col>
      <xdr:colOff>13607</xdr:colOff>
      <xdr:row>27</xdr:row>
      <xdr:rowOff>139730</xdr:rowOff>
    </xdr:to>
    <xdr:graphicFrame macro="">
      <xdr:nvGraphicFramePr>
        <xdr:cNvPr id="2" name="Chart 1">
          <a:extLst>
            <a:ext uri="{FF2B5EF4-FFF2-40B4-BE49-F238E27FC236}">
              <a16:creationId xmlns:a16="http://schemas.microsoft.com/office/drawing/2014/main" id="{978F6F36-EEA2-49EA-8348-90F52ED794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43319</xdr:colOff>
      <xdr:row>8</xdr:row>
      <xdr:rowOff>122464</xdr:rowOff>
    </xdr:from>
    <xdr:to>
      <xdr:col>15</xdr:col>
      <xdr:colOff>68036</xdr:colOff>
      <xdr:row>26</xdr:row>
      <xdr:rowOff>163285</xdr:rowOff>
    </xdr:to>
    <xdr:graphicFrame macro="">
      <xdr:nvGraphicFramePr>
        <xdr:cNvPr id="2" name="Chart 1">
          <a:extLst>
            <a:ext uri="{FF2B5EF4-FFF2-40B4-BE49-F238E27FC236}">
              <a16:creationId xmlns:a16="http://schemas.microsoft.com/office/drawing/2014/main" id="{3144B6FC-89EB-4A1D-B40A-3D5F7DC92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49638</xdr:colOff>
      <xdr:row>9</xdr:row>
      <xdr:rowOff>87635</xdr:rowOff>
    </xdr:from>
    <xdr:to>
      <xdr:col>11</xdr:col>
      <xdr:colOff>220872</xdr:colOff>
      <xdr:row>31</xdr:row>
      <xdr:rowOff>69876</xdr:rowOff>
    </xdr:to>
    <xdr:graphicFrame macro="">
      <xdr:nvGraphicFramePr>
        <xdr:cNvPr id="2" name="Chart 1">
          <a:extLst>
            <a:ext uri="{FF2B5EF4-FFF2-40B4-BE49-F238E27FC236}">
              <a16:creationId xmlns:a16="http://schemas.microsoft.com/office/drawing/2014/main" id="{72A3B5BE-5915-457E-AA4B-0BA689FDC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437029</xdr:colOff>
      <xdr:row>1</xdr:row>
      <xdr:rowOff>161686</xdr:rowOff>
    </xdr:from>
    <xdr:to>
      <xdr:col>18</xdr:col>
      <xdr:colOff>123266</xdr:colOff>
      <xdr:row>24</xdr:row>
      <xdr:rowOff>27215</xdr:rowOff>
    </xdr:to>
    <xdr:graphicFrame macro="">
      <xdr:nvGraphicFramePr>
        <xdr:cNvPr id="2" name="Chart 1">
          <a:extLst>
            <a:ext uri="{FF2B5EF4-FFF2-40B4-BE49-F238E27FC236}">
              <a16:creationId xmlns:a16="http://schemas.microsoft.com/office/drawing/2014/main" id="{A2B866F2-59D5-4844-B9E8-BF97A4C8E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313765</xdr:colOff>
      <xdr:row>10</xdr:row>
      <xdr:rowOff>156728</xdr:rowOff>
    </xdr:from>
    <xdr:to>
      <xdr:col>5</xdr:col>
      <xdr:colOff>728383</xdr:colOff>
      <xdr:row>27</xdr:row>
      <xdr:rowOff>103042</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10584</xdr:colOff>
      <xdr:row>10</xdr:row>
      <xdr:rowOff>137583</xdr:rowOff>
    </xdr:from>
    <xdr:to>
      <xdr:col>14</xdr:col>
      <xdr:colOff>0</xdr:colOff>
      <xdr:row>27</xdr:row>
      <xdr:rowOff>83897</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1124238</xdr:colOff>
      <xdr:row>10</xdr:row>
      <xdr:rowOff>156728</xdr:rowOff>
    </xdr:from>
    <xdr:to>
      <xdr:col>5</xdr:col>
      <xdr:colOff>0</xdr:colOff>
      <xdr:row>27</xdr:row>
      <xdr:rowOff>103042</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11</xdr:row>
      <xdr:rowOff>0</xdr:rowOff>
    </xdr:from>
    <xdr:to>
      <xdr:col>13</xdr:col>
      <xdr:colOff>105833</xdr:colOff>
      <xdr:row>27</xdr:row>
      <xdr:rowOff>105064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1124239</xdr:colOff>
      <xdr:row>13</xdr:row>
      <xdr:rowOff>156728</xdr:rowOff>
    </xdr:from>
    <xdr:to>
      <xdr:col>6</xdr:col>
      <xdr:colOff>176893</xdr:colOff>
      <xdr:row>30</xdr:row>
      <xdr:rowOff>103042</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14</xdr:row>
      <xdr:rowOff>0</xdr:rowOff>
    </xdr:from>
    <xdr:to>
      <xdr:col>12</xdr:col>
      <xdr:colOff>67235</xdr:colOff>
      <xdr:row>30</xdr:row>
      <xdr:rowOff>105064</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1124238</xdr:colOff>
      <xdr:row>10</xdr:row>
      <xdr:rowOff>156728</xdr:rowOff>
    </xdr:from>
    <xdr:to>
      <xdr:col>6</xdr:col>
      <xdr:colOff>1142999</xdr:colOff>
      <xdr:row>27</xdr:row>
      <xdr:rowOff>103042</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11</xdr:row>
      <xdr:rowOff>0</xdr:rowOff>
    </xdr:from>
    <xdr:to>
      <xdr:col>15</xdr:col>
      <xdr:colOff>42333</xdr:colOff>
      <xdr:row>27</xdr:row>
      <xdr:rowOff>105064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13</xdr:row>
      <xdr:rowOff>76200</xdr:rowOff>
    </xdr:from>
    <xdr:to>
      <xdr:col>10</xdr:col>
      <xdr:colOff>15240</xdr:colOff>
      <xdr:row>31</xdr:row>
      <xdr:rowOff>41275</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545375</xdr:colOff>
      <xdr:row>14</xdr:row>
      <xdr:rowOff>29919</xdr:rowOff>
    </xdr:from>
    <xdr:to>
      <xdr:col>7</xdr:col>
      <xdr:colOff>952261</xdr:colOff>
      <xdr:row>15</xdr:row>
      <xdr:rowOff>33095</xdr:rowOff>
    </xdr:to>
    <xdr:sp macro="" textlink="">
      <xdr:nvSpPr>
        <xdr:cNvPr id="4" name="TextBox 1">
          <a:extLst>
            <a:ext uri="{FF2B5EF4-FFF2-40B4-BE49-F238E27FC236}">
              <a16:creationId xmlns:a16="http://schemas.microsoft.com/office/drawing/2014/main" id="{9E541F03-E8DE-48A0-AC91-64425DAFBBDC}"/>
            </a:ext>
          </a:extLst>
        </xdr:cNvPr>
        <xdr:cNvSpPr txBox="1"/>
      </xdr:nvSpPr>
      <xdr:spPr>
        <a:xfrm>
          <a:off x="6981554" y="2941848"/>
          <a:ext cx="406886" cy="193676"/>
        </a:xfrm>
        <a:prstGeom prst="rect">
          <a:avLst/>
        </a:prstGeom>
        <a:solidFill>
          <a:schemeClr val="bg1">
            <a:lumMod val="85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sz="1100"/>
        </a:p>
      </xdr:txBody>
    </xdr:sp>
    <xdr:clientData/>
  </xdr:twoCellAnchor>
  <xdr:twoCellAnchor>
    <xdr:from>
      <xdr:col>8</xdr:col>
      <xdr:colOff>10752</xdr:colOff>
      <xdr:row>13</xdr:row>
      <xdr:rowOff>188065</xdr:rowOff>
    </xdr:from>
    <xdr:to>
      <xdr:col>9</xdr:col>
      <xdr:colOff>379682</xdr:colOff>
      <xdr:row>15</xdr:row>
      <xdr:rowOff>97224</xdr:rowOff>
    </xdr:to>
    <xdr:sp macro="" textlink="">
      <xdr:nvSpPr>
        <xdr:cNvPr id="5" name="TextBox 4">
          <a:extLst>
            <a:ext uri="{FF2B5EF4-FFF2-40B4-BE49-F238E27FC236}">
              <a16:creationId xmlns:a16="http://schemas.microsoft.com/office/drawing/2014/main" id="{A27150E4-96E2-44B7-AE20-BC649A08838F}"/>
            </a:ext>
          </a:extLst>
        </xdr:cNvPr>
        <xdr:cNvSpPr txBox="1"/>
      </xdr:nvSpPr>
      <xdr:spPr>
        <a:xfrm>
          <a:off x="7399431" y="2909494"/>
          <a:ext cx="1321430" cy="2901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mj-lt"/>
            </a:rPr>
            <a:t>Interquartile range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1120588</xdr:colOff>
      <xdr:row>13</xdr:row>
      <xdr:rowOff>112058</xdr:rowOff>
    </xdr:from>
    <xdr:to>
      <xdr:col>8</xdr:col>
      <xdr:colOff>851647</xdr:colOff>
      <xdr:row>30</xdr:row>
      <xdr:rowOff>153333</xdr:rowOff>
    </xdr:to>
    <xdr:graphicFrame macro="">
      <xdr:nvGraphicFramePr>
        <xdr:cNvPr id="2" name="Chart 1">
          <a:extLst>
            <a:ext uri="{FF2B5EF4-FFF2-40B4-BE49-F238E27FC236}">
              <a16:creationId xmlns:a16="http://schemas.microsoft.com/office/drawing/2014/main" id="{41159E09-C576-40F8-B456-D1A262CDBF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255495</xdr:colOff>
      <xdr:row>14</xdr:row>
      <xdr:rowOff>17031</xdr:rowOff>
    </xdr:from>
    <xdr:to>
      <xdr:col>7</xdr:col>
      <xdr:colOff>634253</xdr:colOff>
      <xdr:row>15</xdr:row>
      <xdr:rowOff>18302</xdr:rowOff>
    </xdr:to>
    <xdr:sp macro="" textlink="">
      <xdr:nvSpPr>
        <xdr:cNvPr id="3" name="TextBox 1">
          <a:extLst>
            <a:ext uri="{FF2B5EF4-FFF2-40B4-BE49-F238E27FC236}">
              <a16:creationId xmlns:a16="http://schemas.microsoft.com/office/drawing/2014/main" id="{3A88D7FF-7B95-4798-9502-E23A68659A9C}"/>
            </a:ext>
          </a:extLst>
        </xdr:cNvPr>
        <xdr:cNvSpPr txBox="1"/>
      </xdr:nvSpPr>
      <xdr:spPr>
        <a:xfrm>
          <a:off x="6701119" y="3199502"/>
          <a:ext cx="378758" cy="162635"/>
        </a:xfrm>
        <a:prstGeom prst="rect">
          <a:avLst/>
        </a:prstGeom>
        <a:solidFill>
          <a:schemeClr val="bg1">
            <a:lumMod val="85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sz="1100"/>
        </a:p>
      </xdr:txBody>
    </xdr:sp>
    <xdr:clientData/>
  </xdr:twoCellAnchor>
  <xdr:twoCellAnchor>
    <xdr:from>
      <xdr:col>7</xdr:col>
      <xdr:colOff>528319</xdr:colOff>
      <xdr:row>13</xdr:row>
      <xdr:rowOff>174619</xdr:rowOff>
    </xdr:from>
    <xdr:to>
      <xdr:col>8</xdr:col>
      <xdr:colOff>884368</xdr:colOff>
      <xdr:row>15</xdr:row>
      <xdr:rowOff>72908</xdr:rowOff>
    </xdr:to>
    <xdr:sp macro="" textlink="">
      <xdr:nvSpPr>
        <xdr:cNvPr id="4" name="TextBox 3">
          <a:extLst>
            <a:ext uri="{FF2B5EF4-FFF2-40B4-BE49-F238E27FC236}">
              <a16:creationId xmlns:a16="http://schemas.microsoft.com/office/drawing/2014/main" id="{59BC6629-B941-4609-895A-488233E2858A}"/>
            </a:ext>
          </a:extLst>
        </xdr:cNvPr>
        <xdr:cNvSpPr txBox="1"/>
      </xdr:nvSpPr>
      <xdr:spPr>
        <a:xfrm>
          <a:off x="7549605" y="2882440"/>
          <a:ext cx="1485442" cy="279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mj-lt"/>
            </a:rPr>
            <a:t>Interquartile range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12</xdr:row>
      <xdr:rowOff>27215</xdr:rowOff>
    </xdr:from>
    <xdr:to>
      <xdr:col>9</xdr:col>
      <xdr:colOff>381000</xdr:colOff>
      <xdr:row>31</xdr:row>
      <xdr:rowOff>41275</xdr:rowOff>
    </xdr:to>
    <xdr:graphicFrame macro="">
      <xdr:nvGraphicFramePr>
        <xdr:cNvPr id="2" name="Chart 1">
          <a:extLst>
            <a:ext uri="{FF2B5EF4-FFF2-40B4-BE49-F238E27FC236}">
              <a16:creationId xmlns:a16="http://schemas.microsoft.com/office/drawing/2014/main" id="{3B2642BD-7BEC-4421-888C-2F427D605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604157</xdr:colOff>
      <xdr:row>13</xdr:row>
      <xdr:rowOff>23451</xdr:rowOff>
    </xdr:from>
    <xdr:to>
      <xdr:col>7</xdr:col>
      <xdr:colOff>982915</xdr:colOff>
      <xdr:row>14</xdr:row>
      <xdr:rowOff>26627</xdr:rowOff>
    </xdr:to>
    <xdr:sp macro="" textlink="">
      <xdr:nvSpPr>
        <xdr:cNvPr id="3" name="TextBox 1">
          <a:extLst>
            <a:ext uri="{FF2B5EF4-FFF2-40B4-BE49-F238E27FC236}">
              <a16:creationId xmlns:a16="http://schemas.microsoft.com/office/drawing/2014/main" id="{52B28ABA-84CD-4CF9-99A0-371219A59746}"/>
            </a:ext>
          </a:extLst>
        </xdr:cNvPr>
        <xdr:cNvSpPr txBox="1"/>
      </xdr:nvSpPr>
      <xdr:spPr>
        <a:xfrm>
          <a:off x="7040336" y="2418308"/>
          <a:ext cx="378758" cy="166462"/>
        </a:xfrm>
        <a:prstGeom prst="rect">
          <a:avLst/>
        </a:prstGeom>
        <a:solidFill>
          <a:schemeClr val="bg1">
            <a:lumMod val="85000"/>
          </a:schemeClr>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sz="1100"/>
        </a:p>
      </xdr:txBody>
    </xdr:sp>
    <xdr:clientData/>
  </xdr:twoCellAnchor>
  <xdr:twoCellAnchor>
    <xdr:from>
      <xdr:col>7</xdr:col>
      <xdr:colOff>876981</xdr:colOff>
      <xdr:row>12</xdr:row>
      <xdr:rowOff>142138</xdr:rowOff>
    </xdr:from>
    <xdr:to>
      <xdr:col>9</xdr:col>
      <xdr:colOff>40046</xdr:colOff>
      <xdr:row>14</xdr:row>
      <xdr:rowOff>46126</xdr:rowOff>
    </xdr:to>
    <xdr:sp macro="" textlink="">
      <xdr:nvSpPr>
        <xdr:cNvPr id="4" name="TextBox 3">
          <a:extLst>
            <a:ext uri="{FF2B5EF4-FFF2-40B4-BE49-F238E27FC236}">
              <a16:creationId xmlns:a16="http://schemas.microsoft.com/office/drawing/2014/main" id="{A075E6AE-BFA5-4987-82E2-2958FE05E795}"/>
            </a:ext>
          </a:extLst>
        </xdr:cNvPr>
        <xdr:cNvSpPr txBox="1"/>
      </xdr:nvSpPr>
      <xdr:spPr>
        <a:xfrm>
          <a:off x="7313160" y="2373709"/>
          <a:ext cx="1571529" cy="230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mj-lt"/>
            </a:rPr>
            <a:t>Interquartile range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onsalve\INREV\INREV%20Team%20-%20Documents\INREV%20Research\4.%20Funds%20of%20Funds%20Study\2020\Analysis\2.%20FundsOffunds2020%20-%20performance%20-%20ANALYSIS-%20TBU%20-%20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INREVTeam/Shared%20Documents/INREV%20Research/4.%20Funds%20of%20Funds%20Study/2020/Charts%20for%20designers/2.%20FundsOffunds2020%20-%20performance%20-%20ANALYSIS-%20TBU%20-%20DE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R tables"/>
      <sheetName val="KeyFigures"/>
      <sheetName val="ContactDetails"/>
      <sheetName val="TableofContents"/>
      <sheetName val="Map"/>
      <sheetName val="Q10"/>
      <sheetName val="Q9"/>
      <sheetName val="Figure(34x)"/>
      <sheetName val="Figure(32x)"/>
      <sheetName val="RawData2015"/>
      <sheetName val="ExcessReturns"/>
      <sheetName val="Figure(14)"/>
      <sheetName val="Figure(15)"/>
      <sheetName val="Figure(16)"/>
      <sheetName val="Figure(17)"/>
      <sheetName val="Figure(18)"/>
      <sheetName val="Figure(6)x"/>
      <sheetName val="Figure(19)"/>
      <sheetName val="Figure(20)"/>
      <sheetName val="Table(1)"/>
      <sheetName val="DataAdj"/>
      <sheetName val="Sheet1"/>
      <sheetName val="Sheet2"/>
      <sheetName val="DataCompl"/>
      <sheetName val="List of LongID to include"/>
      <sheetName val="RawData"/>
      <sheetName val="Xrate"/>
      <sheetName val="Figure(11x)"/>
      <sheetName val="Figure(11x) (2)"/>
      <sheetName val="Figure(15X)"/>
      <sheetName val="Figure(16x)"/>
      <sheetName val="Figure(17x)"/>
      <sheetName val="Figure(18x)"/>
      <sheetName val="Figure(19x)"/>
    </sheetNames>
    <sheetDataSet>
      <sheetData sheetId="0"/>
      <sheetData sheetId="1">
        <row r="9">
          <cell r="C9">
            <v>39</v>
          </cell>
        </row>
        <row r="10">
          <cell r="C10">
            <v>16.368556138333357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E1" t="str">
            <v>Performance of funds of funds by size</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R tables"/>
      <sheetName val="KeyFigures"/>
      <sheetName val="ContactDetails"/>
      <sheetName val="TableofContents"/>
      <sheetName val="Map"/>
      <sheetName val="Q10"/>
      <sheetName val="Q9"/>
      <sheetName val="Figure(34x)"/>
      <sheetName val="Figure(32x)"/>
      <sheetName val="RawData2015"/>
      <sheetName val="ExcessReturns"/>
      <sheetName val="Figure(14)"/>
      <sheetName val="Figure(15)"/>
      <sheetName val="Figure(16)"/>
      <sheetName val="Figure(17)"/>
      <sheetName val="Figure(18)"/>
      <sheetName val="Figure(6)x"/>
      <sheetName val="Figure(19)"/>
      <sheetName val="Figure(20)"/>
      <sheetName val="Table(1)"/>
      <sheetName val="DataAdj"/>
      <sheetName val="Sheet1"/>
      <sheetName val="Sheet2"/>
      <sheetName val="DataCompl"/>
      <sheetName val="List of LongID to include"/>
      <sheetName val="RawData"/>
      <sheetName val="Xrate"/>
      <sheetName val="Figure(11x)"/>
      <sheetName val="Figure(11x) (2)"/>
      <sheetName val="Figure(15X)"/>
      <sheetName val="Figure(16x)"/>
      <sheetName val="Figure(17x)"/>
      <sheetName val="Figure(18x)"/>
      <sheetName val="Figure(19x)"/>
    </sheetNames>
    <sheetDataSet>
      <sheetData sheetId="0"/>
      <sheetData sheetId="1">
        <row r="9">
          <cell r="C9">
            <v>39</v>
          </cell>
        </row>
        <row r="10">
          <cell r="C10">
            <v>18.73767288024446</v>
          </cell>
        </row>
      </sheetData>
      <sheetData sheetId="2"/>
      <sheetData sheetId="3"/>
      <sheetData sheetId="4"/>
      <sheetData sheetId="5"/>
      <sheetData sheetId="6"/>
      <sheetData sheetId="7"/>
      <sheetData sheetId="8"/>
      <sheetData sheetId="9"/>
      <sheetData sheetId="10"/>
      <sheetData sheetId="11">
        <row r="1">
          <cell r="E1" t="str">
            <v>Aggregate annual performance of funds of funds</v>
          </cell>
        </row>
      </sheetData>
      <sheetData sheetId="12">
        <row r="1">
          <cell r="E1" t="str">
            <v>Performance of funds of funds by quartile</v>
          </cell>
        </row>
      </sheetData>
      <sheetData sheetId="13">
        <row r="1">
          <cell r="E1" t="str">
            <v>Performance of funds of funds by style</v>
          </cell>
        </row>
      </sheetData>
      <sheetData sheetId="14">
        <row r="1">
          <cell r="E1" t="str">
            <v>Performance of funds of funds by structure</v>
          </cell>
        </row>
      </sheetData>
      <sheetData sheetId="15">
        <row r="1">
          <cell r="E1" t="str">
            <v>Performance of funds of funds by vintage year</v>
          </cell>
        </row>
      </sheetData>
      <sheetData sheetId="16"/>
      <sheetData sheetId="17">
        <row r="1">
          <cell r="E1" t="str">
            <v>Performance of funds of funds by target region</v>
          </cell>
        </row>
      </sheetData>
      <sheetData sheetId="18">
        <row r="1">
          <cell r="E1" t="str">
            <v>Performance of funds of funds by size</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INREV">
      <a:dk1>
        <a:srgbClr val="232425"/>
      </a:dk1>
      <a:lt1>
        <a:sysClr val="window" lastClr="FFFFFF"/>
      </a:lt1>
      <a:dk2>
        <a:srgbClr val="55585A"/>
      </a:dk2>
      <a:lt2>
        <a:srgbClr val="F2F2F2"/>
      </a:lt2>
      <a:accent1>
        <a:srgbClr val="0033A0"/>
      </a:accent1>
      <a:accent2>
        <a:srgbClr val="59CBE8"/>
      </a:accent2>
      <a:accent3>
        <a:srgbClr val="6CC24A"/>
      </a:accent3>
      <a:accent4>
        <a:srgbClr val="008675"/>
      </a:accent4>
      <a:accent5>
        <a:srgbClr val="91D6AC"/>
      </a:accent5>
      <a:accent6>
        <a:srgbClr val="009CA6"/>
      </a:accent6>
      <a:hlink>
        <a:srgbClr val="2AD2C9"/>
      </a:hlink>
      <a:folHlink>
        <a:srgbClr val="800080"/>
      </a:folHlink>
    </a:clrScheme>
    <a:fontScheme name="INREV">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ichard.buytendijk@inrev.org" TargetMode="External"/><Relationship Id="rId2" Type="http://schemas.openxmlformats.org/officeDocument/2006/relationships/hyperlink" Target="mailto:Connor.vanLeeuwen@inrev.org" TargetMode="External"/><Relationship Id="rId1" Type="http://schemas.openxmlformats.org/officeDocument/2006/relationships/hyperlink" Target="mailto:iryna.pylypchuk@inrev.org" TargetMode="External"/><Relationship Id="rId6" Type="http://schemas.openxmlformats.org/officeDocument/2006/relationships/hyperlink" Target="mailto:oscar.fusco@inrev.org" TargetMode="External"/><Relationship Id="rId5" Type="http://schemas.openxmlformats.org/officeDocument/2006/relationships/hyperlink" Target="mailto:jose.monsalve@inrev.org" TargetMode="External"/><Relationship Id="rId4" Type="http://schemas.openxmlformats.org/officeDocument/2006/relationships/hyperlink" Target="mailto:melle.simonis@inrev.or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01C3-E952-4189-B6D3-8B0BD65426AA}">
  <sheetPr>
    <tabColor rgb="FFFC4C02"/>
  </sheetPr>
  <dimension ref="B1:D16"/>
  <sheetViews>
    <sheetView tabSelected="1" zoomScale="70" zoomScaleNormal="70" workbookViewId="0">
      <selection activeCell="D30" sqref="D30"/>
    </sheetView>
  </sheetViews>
  <sheetFormatPr defaultColWidth="9.140625" defaultRowHeight="12.75" x14ac:dyDescent="0.2"/>
  <cols>
    <col min="1" max="1" width="3.7109375" style="17" customWidth="1"/>
    <col min="2" max="2" width="20" style="17" customWidth="1"/>
    <col min="3" max="3" width="40" style="17" customWidth="1"/>
    <col min="4" max="4" width="60" style="17" customWidth="1"/>
    <col min="5" max="16384" width="9.140625" style="17"/>
  </cols>
  <sheetData>
    <row r="1" spans="2:4" s="15" customFormat="1" ht="34.9" customHeight="1" x14ac:dyDescent="0.2">
      <c r="B1" s="15" t="s">
        <v>79</v>
      </c>
    </row>
    <row r="5" spans="2:4" x14ac:dyDescent="0.2">
      <c r="B5" s="16" t="s">
        <v>80</v>
      </c>
    </row>
    <row r="6" spans="2:4" x14ac:dyDescent="0.2">
      <c r="D6" s="18"/>
    </row>
    <row r="7" spans="2:4" x14ac:dyDescent="0.2">
      <c r="B7" s="17" t="s">
        <v>90</v>
      </c>
      <c r="C7" s="17" t="s">
        <v>81</v>
      </c>
      <c r="D7" s="18" t="s">
        <v>115</v>
      </c>
    </row>
    <row r="8" spans="2:4" x14ac:dyDescent="0.2">
      <c r="B8" s="17" t="s">
        <v>82</v>
      </c>
      <c r="C8" s="17" t="s">
        <v>83</v>
      </c>
      <c r="D8" s="18" t="s">
        <v>84</v>
      </c>
    </row>
    <row r="9" spans="2:4" x14ac:dyDescent="0.2">
      <c r="B9" s="17" t="s">
        <v>113</v>
      </c>
      <c r="C9" s="17" t="s">
        <v>85</v>
      </c>
      <c r="D9" s="18" t="s">
        <v>114</v>
      </c>
    </row>
    <row r="10" spans="2:4" x14ac:dyDescent="0.2">
      <c r="B10" s="17" t="s">
        <v>87</v>
      </c>
      <c r="C10" s="17" t="s">
        <v>86</v>
      </c>
      <c r="D10" s="18" t="s">
        <v>89</v>
      </c>
    </row>
    <row r="11" spans="2:4" x14ac:dyDescent="0.2">
      <c r="B11" s="17" t="s">
        <v>91</v>
      </c>
      <c r="C11" s="17" t="s">
        <v>88</v>
      </c>
      <c r="D11" s="18" t="s">
        <v>92</v>
      </c>
    </row>
    <row r="12" spans="2:4" x14ac:dyDescent="0.2">
      <c r="B12" s="17" t="s">
        <v>202</v>
      </c>
      <c r="C12" s="17" t="s">
        <v>88</v>
      </c>
      <c r="D12" s="18" t="s">
        <v>203</v>
      </c>
    </row>
    <row r="13" spans="2:4" x14ac:dyDescent="0.2">
      <c r="D13" s="18"/>
    </row>
    <row r="14" spans="2:4" x14ac:dyDescent="0.2">
      <c r="D14" s="18"/>
    </row>
    <row r="15" spans="2:4" x14ac:dyDescent="0.2">
      <c r="D15" s="18"/>
    </row>
    <row r="16" spans="2:4" x14ac:dyDescent="0.2">
      <c r="D16" s="18"/>
    </row>
  </sheetData>
  <hyperlinks>
    <hyperlink ref="D7" r:id="rId1" xr:uid="{8CA46C43-FB09-484F-8003-D66E4F93C0A8}"/>
    <hyperlink ref="D10" r:id="rId2" xr:uid="{2859D926-F9C5-4D1A-848B-080E9B6693D6}"/>
    <hyperlink ref="D8" r:id="rId3" xr:uid="{1C99E5F4-D499-42DE-BB28-F30244F184BB}"/>
    <hyperlink ref="D11" r:id="rId4" xr:uid="{27A9B238-2C4C-44EF-9647-6E2353D09E7D}"/>
    <hyperlink ref="D9" r:id="rId5" xr:uid="{5EE272D1-E0E7-400F-8005-42144B15A1C4}"/>
    <hyperlink ref="D12" r:id="rId6" display="oscar.fusco@inrev.org" xr:uid="{815E0AB6-8AF1-432A-BA2C-7E5BC4F2247A}"/>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L37"/>
  <sheetViews>
    <sheetView showGridLines="0" zoomScale="70" zoomScaleNormal="70" workbookViewId="0">
      <selection activeCell="B6" sqref="B6"/>
    </sheetView>
  </sheetViews>
  <sheetFormatPr defaultRowHeight="15" x14ac:dyDescent="0.3"/>
  <cols>
    <col min="1" max="1" width="7.140625" style="24" customWidth="1"/>
    <col min="2" max="2" width="17" style="25" customWidth="1"/>
    <col min="3" max="3" width="24.5703125" style="25" customWidth="1" collapsed="1"/>
    <col min="4" max="5" width="14.28515625" style="25" customWidth="1"/>
    <col min="6" max="6" width="16.5703125" style="25" customWidth="1"/>
    <col min="7" max="7" width="5" style="25" customWidth="1"/>
    <col min="8" max="8" width="16.28515625" style="25" customWidth="1"/>
    <col min="9" max="9" width="17.5703125" style="25" customWidth="1"/>
    <col min="10" max="16384" width="9.140625" style="25"/>
  </cols>
  <sheetData>
    <row r="1" spans="1:12" s="22" customFormat="1" ht="35.1" customHeight="1" x14ac:dyDescent="0.2">
      <c r="A1" s="41"/>
      <c r="B1" s="22" t="s">
        <v>59</v>
      </c>
      <c r="C1" s="22" t="s">
        <v>108</v>
      </c>
    </row>
    <row r="3" spans="1:12" x14ac:dyDescent="0.3">
      <c r="C3" s="26" t="s">
        <v>27</v>
      </c>
    </row>
    <row r="4" spans="1:12" x14ac:dyDescent="0.3">
      <c r="C4" s="43"/>
      <c r="D4" s="29" t="s">
        <v>111</v>
      </c>
      <c r="E4" s="29" t="s">
        <v>106</v>
      </c>
      <c r="F4" s="29" t="s">
        <v>107</v>
      </c>
      <c r="G4" s="31"/>
      <c r="H4" s="29" t="s">
        <v>135</v>
      </c>
      <c r="I4" s="29" t="s">
        <v>136</v>
      </c>
    </row>
    <row r="5" spans="1:12" x14ac:dyDescent="0.3">
      <c r="C5" s="25" t="s">
        <v>24</v>
      </c>
      <c r="D5" s="48">
        <v>0</v>
      </c>
      <c r="E5" s="48"/>
      <c r="F5" s="48"/>
      <c r="H5" s="48">
        <v>0</v>
      </c>
      <c r="I5" s="48"/>
    </row>
    <row r="6" spans="1:12" x14ac:dyDescent="0.3">
      <c r="B6" s="27"/>
      <c r="C6" s="25" t="s">
        <v>40</v>
      </c>
      <c r="D6" s="48">
        <v>0</v>
      </c>
      <c r="E6" s="48">
        <v>26</v>
      </c>
      <c r="F6" s="48"/>
      <c r="H6" s="48">
        <v>0</v>
      </c>
      <c r="I6" s="48">
        <v>26</v>
      </c>
      <c r="J6" s="48"/>
      <c r="K6" s="48"/>
    </row>
    <row r="7" spans="1:12" x14ac:dyDescent="0.3">
      <c r="C7" s="25" t="s">
        <v>23</v>
      </c>
      <c r="D7" s="48">
        <v>40</v>
      </c>
      <c r="E7" s="48">
        <v>50</v>
      </c>
      <c r="F7" s="48"/>
      <c r="H7" s="48">
        <v>40</v>
      </c>
      <c r="I7" s="48">
        <v>50</v>
      </c>
    </row>
    <row r="8" spans="1:12" x14ac:dyDescent="0.3">
      <c r="C8" s="25" t="s">
        <v>41</v>
      </c>
      <c r="D8" s="48">
        <v>29.375</v>
      </c>
      <c r="E8" s="48">
        <v>46.833333333333336</v>
      </c>
      <c r="F8" s="48"/>
      <c r="H8" s="48">
        <v>30</v>
      </c>
      <c r="I8" s="48">
        <v>49.2</v>
      </c>
      <c r="L8" s="48"/>
    </row>
    <row r="9" spans="1:12" x14ac:dyDescent="0.3">
      <c r="C9" s="25" t="s">
        <v>42</v>
      </c>
      <c r="D9" s="48">
        <v>45</v>
      </c>
      <c r="E9" s="48">
        <v>60</v>
      </c>
      <c r="F9" s="48"/>
      <c r="H9" s="48">
        <v>45</v>
      </c>
      <c r="I9" s="48">
        <v>60</v>
      </c>
    </row>
    <row r="10" spans="1:12" x14ac:dyDescent="0.3">
      <c r="C10" s="25" t="s">
        <v>25</v>
      </c>
      <c r="D10" s="48">
        <v>45</v>
      </c>
      <c r="E10" s="48"/>
      <c r="F10" s="48"/>
      <c r="H10" s="48">
        <v>42</v>
      </c>
      <c r="I10" s="48"/>
    </row>
    <row r="11" spans="1:12" x14ac:dyDescent="0.3">
      <c r="C11" s="49"/>
      <c r="D11" s="58"/>
      <c r="E11" s="58"/>
      <c r="F11" s="58"/>
      <c r="H11" s="58"/>
      <c r="I11" s="58"/>
    </row>
    <row r="12" spans="1:12" x14ac:dyDescent="0.3">
      <c r="D12" s="48"/>
      <c r="E12" s="48"/>
      <c r="F12" s="48"/>
      <c r="G12" s="48"/>
      <c r="H12" s="48"/>
      <c r="I12" s="48"/>
    </row>
    <row r="16" spans="1:12" x14ac:dyDescent="0.3">
      <c r="B16" s="27"/>
    </row>
    <row r="34" spans="3:3" x14ac:dyDescent="0.3">
      <c r="C34" s="34" t="s">
        <v>189</v>
      </c>
    </row>
    <row r="35" spans="3:3" x14ac:dyDescent="0.3">
      <c r="C35" s="34" t="s">
        <v>128</v>
      </c>
    </row>
    <row r="37" spans="3:3" x14ac:dyDescent="0.3">
      <c r="C37" s="34" t="s">
        <v>183</v>
      </c>
    </row>
  </sheetData>
  <hyperlinks>
    <hyperlink ref="B1" location="TableofContents!A1" display="TableofContents!A1" xr:uid="{00000000-0004-0000-12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L34"/>
  <sheetViews>
    <sheetView showGridLines="0" zoomScale="70" zoomScaleNormal="70" workbookViewId="0">
      <selection activeCell="L35" sqref="L35"/>
    </sheetView>
  </sheetViews>
  <sheetFormatPr defaultRowHeight="15" x14ac:dyDescent="0.3"/>
  <cols>
    <col min="1" max="1" width="7.140625" style="24" customWidth="1"/>
    <col min="2" max="2" width="17" style="25" customWidth="1"/>
    <col min="3" max="3" width="24.5703125" style="25" customWidth="1" collapsed="1"/>
    <col min="4" max="4" width="15.85546875" style="25" customWidth="1"/>
    <col min="5" max="5" width="17.85546875" style="25" customWidth="1"/>
    <col min="6" max="6" width="17.7109375" style="25" customWidth="1"/>
    <col min="7" max="7" width="5" style="25" customWidth="1"/>
    <col min="8" max="8" width="17" style="25" customWidth="1"/>
    <col min="9" max="9" width="19" style="25" customWidth="1"/>
    <col min="10" max="16384" width="9.140625" style="25"/>
  </cols>
  <sheetData>
    <row r="1" spans="1:12" s="22" customFormat="1" ht="35.1" customHeight="1" x14ac:dyDescent="0.2">
      <c r="A1" s="41"/>
      <c r="B1" s="22" t="s">
        <v>65</v>
      </c>
      <c r="C1" s="22" t="s">
        <v>52</v>
      </c>
    </row>
    <row r="2" spans="1:12" ht="14.25" customHeight="1" x14ac:dyDescent="0.3"/>
    <row r="3" spans="1:12" x14ac:dyDescent="0.3">
      <c r="C3" s="26" t="s">
        <v>62</v>
      </c>
    </row>
    <row r="4" spans="1:12" x14ac:dyDescent="0.3">
      <c r="C4" s="43"/>
      <c r="D4" s="29" t="s">
        <v>137</v>
      </c>
      <c r="E4" s="29" t="s">
        <v>106</v>
      </c>
      <c r="F4" s="29" t="s">
        <v>109</v>
      </c>
      <c r="G4" s="31"/>
      <c r="H4" s="29" t="s">
        <v>119</v>
      </c>
      <c r="I4" s="29" t="s">
        <v>123</v>
      </c>
    </row>
    <row r="5" spans="1:12" x14ac:dyDescent="0.3">
      <c r="B5" s="27"/>
      <c r="C5" s="25" t="s">
        <v>24</v>
      </c>
      <c r="D5" s="48">
        <v>9.1903716906046995</v>
      </c>
      <c r="E5" s="48"/>
      <c r="F5" s="48"/>
      <c r="H5" s="48">
        <v>7.8780408869202958</v>
      </c>
      <c r="I5" s="48"/>
      <c r="K5" s="48"/>
    </row>
    <row r="6" spans="1:12" x14ac:dyDescent="0.3">
      <c r="B6" s="27"/>
      <c r="C6" s="25" t="s">
        <v>40</v>
      </c>
      <c r="D6" s="48">
        <v>5.4440983616592211</v>
      </c>
      <c r="E6" s="48">
        <v>9.5630075889467889</v>
      </c>
      <c r="F6" s="48"/>
      <c r="H6" s="48">
        <v>5.4440983616592211</v>
      </c>
      <c r="I6" s="48">
        <v>1.0000000000000001E-5</v>
      </c>
      <c r="K6" s="48"/>
      <c r="L6" s="48"/>
    </row>
    <row r="7" spans="1:12" x14ac:dyDescent="0.3">
      <c r="C7" s="25" t="s">
        <v>23</v>
      </c>
      <c r="D7" s="48">
        <v>16.852487630986765</v>
      </c>
      <c r="E7" s="48">
        <v>18.350000000000001</v>
      </c>
      <c r="F7" s="48"/>
      <c r="H7" s="48">
        <v>17.5</v>
      </c>
      <c r="I7" s="48">
        <v>21.7</v>
      </c>
    </row>
    <row r="8" spans="1:12" x14ac:dyDescent="0.3">
      <c r="C8" s="25" t="s">
        <v>41</v>
      </c>
      <c r="D8" s="48">
        <v>40.194231179232467</v>
      </c>
      <c r="E8" s="48">
        <v>18.108464264824466</v>
      </c>
      <c r="F8" s="48"/>
      <c r="H8" s="48">
        <v>38.595355169118591</v>
      </c>
      <c r="I8" s="48">
        <v>16.514631333333334</v>
      </c>
    </row>
    <row r="9" spans="1:12" x14ac:dyDescent="0.3">
      <c r="C9" s="25" t="s">
        <v>42</v>
      </c>
      <c r="D9" s="48">
        <v>140.15070711050848</v>
      </c>
      <c r="E9" s="48">
        <v>27.127777999999999</v>
      </c>
      <c r="F9" s="48"/>
      <c r="H9" s="48">
        <v>140.15070711050848</v>
      </c>
      <c r="I9" s="48">
        <v>27.127777999999999</v>
      </c>
    </row>
    <row r="10" spans="1:12" x14ac:dyDescent="0.3">
      <c r="C10" s="25" t="s">
        <v>25</v>
      </c>
      <c r="D10" s="48">
        <v>111.61656951834283</v>
      </c>
      <c r="E10" s="48"/>
      <c r="F10" s="48"/>
      <c r="H10" s="48">
        <v>111.61656951834283</v>
      </c>
      <c r="I10" s="48"/>
    </row>
    <row r="11" spans="1:12" x14ac:dyDescent="0.3">
      <c r="C11" s="49"/>
      <c r="D11" s="58"/>
      <c r="E11" s="58"/>
      <c r="F11" s="58"/>
      <c r="H11" s="58"/>
      <c r="I11" s="58"/>
    </row>
    <row r="16" spans="1:12" x14ac:dyDescent="0.3">
      <c r="B16" s="27"/>
    </row>
    <row r="33" spans="3:3" x14ac:dyDescent="0.3">
      <c r="C33" s="34" t="s">
        <v>189</v>
      </c>
    </row>
    <row r="34" spans="3:3" x14ac:dyDescent="0.3">
      <c r="C34" s="34" t="s">
        <v>128</v>
      </c>
    </row>
  </sheetData>
  <hyperlinks>
    <hyperlink ref="B1" location="TableofContents!A1" display="TableofContents!A1" xr:uid="{00000000-0004-0000-13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M34"/>
  <sheetViews>
    <sheetView showGridLines="0" zoomScale="70" zoomScaleNormal="70" workbookViewId="0">
      <selection sqref="A1:XFD1"/>
    </sheetView>
  </sheetViews>
  <sheetFormatPr defaultRowHeight="15" x14ac:dyDescent="0.3"/>
  <cols>
    <col min="1" max="1" width="7.140625" style="24" customWidth="1"/>
    <col min="2" max="2" width="17" style="25" customWidth="1"/>
    <col min="3" max="3" width="24.5703125" style="25" customWidth="1" collapsed="1"/>
    <col min="4" max="6" width="14.28515625" style="25" customWidth="1"/>
    <col min="7" max="7" width="5" style="25" customWidth="1"/>
    <col min="8" max="8" width="18.140625" style="25" customWidth="1"/>
    <col min="9" max="9" width="18" style="25" customWidth="1"/>
    <col min="10" max="16384" width="9.140625" style="25"/>
  </cols>
  <sheetData>
    <row r="1" spans="1:13" s="22" customFormat="1" ht="35.1" customHeight="1" x14ac:dyDescent="0.2">
      <c r="A1" s="41"/>
      <c r="B1" s="22" t="s">
        <v>75</v>
      </c>
      <c r="C1" s="22" t="s">
        <v>5</v>
      </c>
    </row>
    <row r="3" spans="1:13" x14ac:dyDescent="0.3">
      <c r="C3" s="26" t="s">
        <v>17</v>
      </c>
    </row>
    <row r="4" spans="1:13" x14ac:dyDescent="0.3">
      <c r="C4" s="29"/>
      <c r="D4" s="29" t="s">
        <v>137</v>
      </c>
      <c r="E4" s="29" t="s">
        <v>140</v>
      </c>
      <c r="F4" s="29"/>
      <c r="G4" s="31"/>
      <c r="H4" s="29" t="s">
        <v>119</v>
      </c>
      <c r="I4" s="29" t="s">
        <v>110</v>
      </c>
    </row>
    <row r="5" spans="1:13" x14ac:dyDescent="0.3">
      <c r="B5" s="27"/>
      <c r="C5" s="25" t="s">
        <v>24</v>
      </c>
      <c r="D5" s="59">
        <v>10</v>
      </c>
      <c r="E5" s="59">
        <v>4.666666666666667</v>
      </c>
      <c r="F5" s="59"/>
      <c r="G5" s="59"/>
      <c r="H5" s="59">
        <v>10</v>
      </c>
      <c r="I5" s="59"/>
      <c r="K5" s="48"/>
    </row>
    <row r="6" spans="1:13" x14ac:dyDescent="0.3">
      <c r="B6" s="27"/>
      <c r="C6" s="25" t="s">
        <v>40</v>
      </c>
      <c r="D6" s="59">
        <v>8</v>
      </c>
      <c r="E6" s="59">
        <v>2</v>
      </c>
      <c r="F6" s="59"/>
      <c r="G6" s="59"/>
      <c r="H6" s="59">
        <v>8</v>
      </c>
      <c r="I6" s="59">
        <v>2</v>
      </c>
      <c r="K6" s="48"/>
      <c r="L6" s="48"/>
    </row>
    <row r="7" spans="1:13" x14ac:dyDescent="0.3">
      <c r="C7" s="25" t="s">
        <v>23</v>
      </c>
      <c r="D7" s="59">
        <v>17</v>
      </c>
      <c r="E7" s="59">
        <v>10.5</v>
      </c>
      <c r="F7" s="59"/>
      <c r="G7" s="59"/>
      <c r="H7" s="59">
        <v>18</v>
      </c>
      <c r="I7" s="59">
        <v>9.5</v>
      </c>
    </row>
    <row r="8" spans="1:13" x14ac:dyDescent="0.3">
      <c r="C8" s="25" t="s">
        <v>41</v>
      </c>
      <c r="D8" s="59">
        <v>23.833333333333332</v>
      </c>
      <c r="E8" s="59">
        <v>10</v>
      </c>
      <c r="F8" s="59"/>
      <c r="G8" s="59"/>
      <c r="H8" s="59">
        <v>25.076923076923077</v>
      </c>
      <c r="I8" s="59">
        <v>8.7142857142857135</v>
      </c>
      <c r="K8" s="60"/>
      <c r="L8" s="60"/>
      <c r="M8" s="60"/>
    </row>
    <row r="9" spans="1:13" x14ac:dyDescent="0.3">
      <c r="C9" s="25" t="s">
        <v>42</v>
      </c>
      <c r="D9" s="59">
        <v>55</v>
      </c>
      <c r="E9" s="59">
        <v>17</v>
      </c>
      <c r="F9" s="59"/>
      <c r="G9" s="59"/>
      <c r="H9" s="59">
        <v>55</v>
      </c>
      <c r="I9" s="59">
        <v>16</v>
      </c>
      <c r="K9" s="60"/>
      <c r="L9" s="60"/>
      <c r="M9" s="60"/>
    </row>
    <row r="10" spans="1:13" x14ac:dyDescent="0.3">
      <c r="C10" s="25" t="s">
        <v>25</v>
      </c>
      <c r="D10" s="59">
        <v>50.666666666666664</v>
      </c>
      <c r="E10" s="59">
        <v>15</v>
      </c>
      <c r="F10" s="59"/>
      <c r="G10" s="59"/>
      <c r="H10" s="59">
        <v>46.5</v>
      </c>
      <c r="I10" s="59"/>
    </row>
    <row r="11" spans="1:13" x14ac:dyDescent="0.3">
      <c r="C11" s="49"/>
      <c r="D11" s="58"/>
      <c r="E11" s="58"/>
      <c r="F11" s="58"/>
      <c r="H11" s="58"/>
      <c r="I11" s="58"/>
    </row>
    <row r="16" spans="1:13" x14ac:dyDescent="0.3">
      <c r="B16" s="27"/>
    </row>
    <row r="33" spans="3:3" x14ac:dyDescent="0.3">
      <c r="C33" s="34" t="s">
        <v>189</v>
      </c>
    </row>
    <row r="34" spans="3:3" x14ac:dyDescent="0.3">
      <c r="C34" s="34" t="s">
        <v>128</v>
      </c>
    </row>
  </sheetData>
  <hyperlinks>
    <hyperlink ref="B1" location="TableofContents!A1" display="TableofContents!A1" xr:uid="{00000000-0004-0000-15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L34"/>
  <sheetViews>
    <sheetView showGridLines="0" zoomScale="70" zoomScaleNormal="70" workbookViewId="0">
      <selection activeCell="F8" sqref="F8"/>
    </sheetView>
  </sheetViews>
  <sheetFormatPr defaultRowHeight="15" x14ac:dyDescent="0.3"/>
  <cols>
    <col min="1" max="1" width="7.140625" style="24" customWidth="1"/>
    <col min="2" max="2" width="17" style="25" customWidth="1"/>
    <col min="3" max="3" width="24.5703125" style="25" customWidth="1" collapsed="1"/>
    <col min="4" max="4" width="14.28515625" style="25" customWidth="1"/>
    <col min="5" max="5" width="17.140625" style="25" customWidth="1"/>
    <col min="6" max="6" width="17" style="25" customWidth="1"/>
    <col min="7" max="7" width="5" style="25" customWidth="1"/>
    <col min="8" max="8" width="16.140625" style="25" customWidth="1"/>
    <col min="9" max="9" width="19.42578125" style="25" customWidth="1"/>
    <col min="10" max="16384" width="9.140625" style="25"/>
  </cols>
  <sheetData>
    <row r="1" spans="1:12" s="22" customFormat="1" ht="35.1" customHeight="1" x14ac:dyDescent="0.2">
      <c r="A1" s="41"/>
      <c r="B1" s="22" t="s">
        <v>76</v>
      </c>
      <c r="C1" s="22" t="s">
        <v>6</v>
      </c>
    </row>
    <row r="3" spans="1:12" x14ac:dyDescent="0.3">
      <c r="C3" s="26" t="s">
        <v>28</v>
      </c>
    </row>
    <row r="4" spans="1:12" x14ac:dyDescent="0.3">
      <c r="C4" s="43"/>
      <c r="D4" s="29" t="s">
        <v>138</v>
      </c>
      <c r="E4" s="29" t="s">
        <v>106</v>
      </c>
      <c r="F4" s="29" t="s">
        <v>109</v>
      </c>
      <c r="G4" s="31"/>
      <c r="H4" s="29" t="s">
        <v>139</v>
      </c>
      <c r="I4" s="29" t="s">
        <v>120</v>
      </c>
    </row>
    <row r="5" spans="1:12" x14ac:dyDescent="0.3">
      <c r="B5" s="27"/>
      <c r="C5" s="25" t="s">
        <v>24</v>
      </c>
      <c r="D5" s="59">
        <v>8.3333333333333339</v>
      </c>
      <c r="E5" s="59"/>
      <c r="F5" s="59"/>
      <c r="G5" s="59"/>
      <c r="H5" s="59">
        <v>8.3333333333333339</v>
      </c>
      <c r="I5" s="59">
        <v>6</v>
      </c>
      <c r="K5" s="48"/>
    </row>
    <row r="6" spans="1:12" x14ac:dyDescent="0.3">
      <c r="B6" s="27"/>
      <c r="C6" s="25" t="s">
        <v>40</v>
      </c>
      <c r="D6" s="59">
        <v>2</v>
      </c>
      <c r="E6" s="59">
        <v>6</v>
      </c>
      <c r="F6" s="59"/>
      <c r="G6" s="59"/>
      <c r="H6" s="59">
        <v>2</v>
      </c>
      <c r="I6" s="59">
        <v>6</v>
      </c>
      <c r="K6" s="48"/>
      <c r="L6" s="48"/>
    </row>
    <row r="7" spans="1:12" x14ac:dyDescent="0.3">
      <c r="C7" s="25" t="s">
        <v>23</v>
      </c>
      <c r="D7" s="59">
        <v>16</v>
      </c>
      <c r="E7" s="59">
        <v>8</v>
      </c>
      <c r="F7" s="59"/>
      <c r="G7" s="59"/>
      <c r="H7" s="59">
        <v>17</v>
      </c>
      <c r="I7" s="59">
        <v>8</v>
      </c>
    </row>
    <row r="8" spans="1:12" x14ac:dyDescent="0.3">
      <c r="C8" s="25" t="s">
        <v>41</v>
      </c>
      <c r="D8" s="59">
        <v>20</v>
      </c>
      <c r="E8" s="59">
        <v>10</v>
      </c>
      <c r="F8" s="59"/>
      <c r="G8" s="59"/>
      <c r="H8" s="59">
        <v>20.181818181818183</v>
      </c>
      <c r="I8" s="59">
        <v>8.1666666666666661</v>
      </c>
    </row>
    <row r="9" spans="1:12" x14ac:dyDescent="0.3">
      <c r="C9" s="25" t="s">
        <v>42</v>
      </c>
      <c r="D9" s="59">
        <v>39</v>
      </c>
      <c r="E9" s="59">
        <v>17</v>
      </c>
      <c r="F9" s="59"/>
      <c r="G9" s="59"/>
      <c r="H9" s="59">
        <v>39</v>
      </c>
      <c r="I9" s="59">
        <v>11</v>
      </c>
    </row>
    <row r="10" spans="1:12" x14ac:dyDescent="0.3">
      <c r="C10" s="25" t="s">
        <v>25</v>
      </c>
      <c r="D10" s="59">
        <v>35</v>
      </c>
      <c r="E10" s="59"/>
      <c r="F10" s="59"/>
      <c r="G10" s="59"/>
      <c r="H10" s="59">
        <v>35</v>
      </c>
      <c r="I10" s="59">
        <v>10.5</v>
      </c>
    </row>
    <row r="11" spans="1:12" x14ac:dyDescent="0.3">
      <c r="C11" s="49"/>
      <c r="D11" s="58"/>
      <c r="E11" s="58"/>
      <c r="F11" s="58"/>
      <c r="H11" s="58"/>
      <c r="I11" s="58"/>
    </row>
    <row r="16" spans="1:12" x14ac:dyDescent="0.3">
      <c r="B16" s="27"/>
    </row>
    <row r="33" spans="3:3" x14ac:dyDescent="0.3">
      <c r="C33" s="34" t="s">
        <v>189</v>
      </c>
    </row>
    <row r="34" spans="3:3" x14ac:dyDescent="0.3">
      <c r="C34" s="34" t="s">
        <v>128</v>
      </c>
    </row>
  </sheetData>
  <hyperlinks>
    <hyperlink ref="B1" location="TableofContents!A1" display="TableofContents!A1" xr:uid="{00000000-0004-0000-16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3D689-0240-4312-953F-B785B024A564}">
  <sheetPr>
    <tabColor theme="6"/>
  </sheetPr>
  <dimension ref="A1:V48"/>
  <sheetViews>
    <sheetView showGridLines="0" zoomScale="70" zoomScaleNormal="70" workbookViewId="0">
      <selection activeCell="AC14" sqref="AC14"/>
    </sheetView>
  </sheetViews>
  <sheetFormatPr defaultRowHeight="15" x14ac:dyDescent="0.3"/>
  <cols>
    <col min="1" max="1" width="7.140625" style="24" customWidth="1"/>
    <col min="2" max="2" width="18.5703125" style="25" customWidth="1"/>
    <col min="3" max="4" width="9.140625" style="25" customWidth="1"/>
    <col min="5" max="5" width="11.7109375" style="25" customWidth="1"/>
    <col min="6" max="18" width="7.85546875" style="25" customWidth="1"/>
    <col min="19" max="20" width="9.85546875" style="25" customWidth="1"/>
    <col min="21" max="16384" width="9.140625" style="25"/>
  </cols>
  <sheetData>
    <row r="1" spans="1:22" s="22" customFormat="1" ht="35.1" customHeight="1" x14ac:dyDescent="0.2">
      <c r="A1" s="41"/>
      <c r="B1" s="22" t="s">
        <v>60</v>
      </c>
      <c r="C1" s="22" t="s">
        <v>193</v>
      </c>
    </row>
    <row r="3" spans="1:22" x14ac:dyDescent="0.3">
      <c r="B3" s="26" t="s">
        <v>66</v>
      </c>
      <c r="C3" s="62" t="s">
        <v>125</v>
      </c>
      <c r="D3" s="62" t="s">
        <v>150</v>
      </c>
      <c r="E3" s="62" t="s">
        <v>151</v>
      </c>
      <c r="F3" s="62" t="s">
        <v>142</v>
      </c>
      <c r="G3" s="62" t="s">
        <v>152</v>
      </c>
      <c r="H3" s="62" t="s">
        <v>143</v>
      </c>
      <c r="I3" s="62" t="s">
        <v>153</v>
      </c>
      <c r="J3" s="62" t="s">
        <v>154</v>
      </c>
      <c r="K3" s="62" t="s">
        <v>144</v>
      </c>
      <c r="L3" s="62" t="s">
        <v>145</v>
      </c>
      <c r="M3" s="62" t="s">
        <v>146</v>
      </c>
      <c r="N3" s="62" t="s">
        <v>147</v>
      </c>
      <c r="O3" s="62" t="s">
        <v>200</v>
      </c>
      <c r="P3" s="62" t="s">
        <v>155</v>
      </c>
      <c r="Q3" s="62" t="s">
        <v>201</v>
      </c>
    </row>
    <row r="4" spans="1:22" x14ac:dyDescent="0.3">
      <c r="B4" s="39" t="s">
        <v>14</v>
      </c>
      <c r="C4" s="29">
        <v>2007</v>
      </c>
      <c r="D4" s="29">
        <v>2008</v>
      </c>
      <c r="E4" s="29">
        <v>2009</v>
      </c>
      <c r="F4" s="29">
        <v>2010</v>
      </c>
      <c r="G4" s="29">
        <v>2011</v>
      </c>
      <c r="H4" s="29">
        <v>2012</v>
      </c>
      <c r="I4" s="29">
        <v>2013</v>
      </c>
      <c r="J4" s="29">
        <v>2014</v>
      </c>
      <c r="K4" s="29">
        <v>2015</v>
      </c>
      <c r="L4" s="29">
        <v>2016</v>
      </c>
      <c r="M4" s="29">
        <v>2017</v>
      </c>
      <c r="N4" s="29">
        <v>2018</v>
      </c>
      <c r="O4" s="29">
        <v>2019</v>
      </c>
      <c r="P4" s="29">
        <v>2020</v>
      </c>
      <c r="Q4" s="29">
        <v>2021</v>
      </c>
    </row>
    <row r="5" spans="1:22" x14ac:dyDescent="0.3">
      <c r="B5" s="25" t="s">
        <v>67</v>
      </c>
      <c r="C5" s="48">
        <v>5.5887500108252084</v>
      </c>
      <c r="D5" s="48">
        <v>-19.814860748058305</v>
      </c>
      <c r="E5" s="48">
        <v>-20.005617589594639</v>
      </c>
      <c r="F5" s="48">
        <v>2.3838634860299819</v>
      </c>
      <c r="G5" s="48">
        <v>3.4648108829386257</v>
      </c>
      <c r="H5" s="48">
        <v>-3.7014690020777037</v>
      </c>
      <c r="I5" s="48">
        <v>0.89426647497851619</v>
      </c>
      <c r="J5" s="48">
        <v>7.8065003742417263</v>
      </c>
      <c r="K5" s="48">
        <v>11.661217903047499</v>
      </c>
      <c r="L5" s="48">
        <v>6.4117179132513673</v>
      </c>
      <c r="M5" s="48">
        <v>8.4351356663856301</v>
      </c>
      <c r="N5" s="48">
        <v>6.6068815477267995</v>
      </c>
      <c r="O5" s="48">
        <v>6.1957744913694324</v>
      </c>
      <c r="P5" s="48">
        <v>1.6716510362629717</v>
      </c>
      <c r="Q5" s="48">
        <v>12.37299086250419</v>
      </c>
    </row>
    <row r="6" spans="1:22" x14ac:dyDescent="0.3">
      <c r="B6" s="25" t="s">
        <v>15</v>
      </c>
      <c r="C6" s="59">
        <v>23</v>
      </c>
      <c r="D6" s="59">
        <v>27</v>
      </c>
      <c r="E6" s="59">
        <v>28</v>
      </c>
      <c r="F6" s="59">
        <v>30</v>
      </c>
      <c r="G6" s="59">
        <v>37</v>
      </c>
      <c r="H6" s="59">
        <v>37</v>
      </c>
      <c r="I6" s="59">
        <v>40</v>
      </c>
      <c r="J6" s="59">
        <v>36</v>
      </c>
      <c r="K6" s="59">
        <v>36</v>
      </c>
      <c r="L6" s="59">
        <v>33</v>
      </c>
      <c r="M6" s="59">
        <v>40</v>
      </c>
      <c r="N6" s="59">
        <v>39</v>
      </c>
      <c r="O6" s="59">
        <v>34</v>
      </c>
      <c r="P6" s="59">
        <v>21</v>
      </c>
      <c r="Q6" s="59">
        <v>16</v>
      </c>
    </row>
    <row r="7" spans="1:22" x14ac:dyDescent="0.3">
      <c r="B7" s="33"/>
      <c r="C7" s="33"/>
      <c r="D7" s="33"/>
      <c r="E7" s="33"/>
      <c r="F7" s="33"/>
      <c r="G7" s="33"/>
      <c r="H7" s="33"/>
      <c r="I7" s="33"/>
      <c r="J7" s="33"/>
      <c r="K7" s="33"/>
      <c r="L7" s="33"/>
      <c r="M7" s="33"/>
      <c r="N7" s="33"/>
      <c r="O7" s="33"/>
      <c r="P7" s="33"/>
      <c r="Q7" s="33"/>
    </row>
    <row r="8" spans="1:22" x14ac:dyDescent="0.3">
      <c r="G8" s="48"/>
      <c r="H8" s="48"/>
      <c r="I8" s="48"/>
      <c r="J8" s="48"/>
      <c r="K8" s="48"/>
      <c r="L8" s="48"/>
      <c r="M8" s="48"/>
      <c r="N8" s="48"/>
      <c r="O8" s="48"/>
      <c r="P8" s="48"/>
      <c r="Q8" s="48"/>
      <c r="R8" s="48"/>
      <c r="S8" s="48"/>
      <c r="T8" s="48"/>
      <c r="U8" s="48"/>
      <c r="V8" s="48"/>
    </row>
    <row r="9" spans="1:22" x14ac:dyDescent="0.3">
      <c r="U9" s="61"/>
    </row>
    <row r="14" spans="1:22" x14ac:dyDescent="0.3">
      <c r="B14" s="27"/>
    </row>
    <row r="27" spans="2:2" x14ac:dyDescent="0.3">
      <c r="B27" s="27"/>
    </row>
    <row r="29" spans="2:2" x14ac:dyDescent="0.3">
      <c r="B29" s="27"/>
    </row>
    <row r="31" spans="2:2" x14ac:dyDescent="0.3">
      <c r="B31" s="34" t="s">
        <v>124</v>
      </c>
    </row>
    <row r="32" spans="2:2" x14ac:dyDescent="0.3">
      <c r="B32" s="34" t="s">
        <v>127</v>
      </c>
    </row>
    <row r="40" spans="2:2" x14ac:dyDescent="0.3">
      <c r="B40" s="27"/>
    </row>
    <row r="44" spans="2:2" x14ac:dyDescent="0.3">
      <c r="B44" s="27"/>
    </row>
    <row r="48" spans="2:2" ht="16.5" x14ac:dyDescent="0.3">
      <c r="B48" s="32"/>
    </row>
  </sheetData>
  <hyperlinks>
    <hyperlink ref="B1" location="TableofContents!A1" display="TableofContents!A1" xr:uid="{18EA2844-C67F-47F4-ADA9-59B16866E7B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B2F0-7798-4FCC-96AB-9D41EFB26D06}">
  <sheetPr>
    <tabColor theme="6"/>
  </sheetPr>
  <dimension ref="A1:AA45"/>
  <sheetViews>
    <sheetView showGridLines="0" zoomScale="70" zoomScaleNormal="70" workbookViewId="0">
      <selection activeCell="A2" sqref="A2:XFD2"/>
    </sheetView>
  </sheetViews>
  <sheetFormatPr defaultRowHeight="15" x14ac:dyDescent="0.3"/>
  <cols>
    <col min="1" max="1" width="7.140625" style="24" customWidth="1"/>
    <col min="2" max="2" width="15.7109375" style="25" bestFit="1" customWidth="1"/>
    <col min="3" max="3" width="11" style="25" customWidth="1"/>
    <col min="4" max="4" width="10.85546875" style="25" customWidth="1"/>
    <col min="5" max="5" width="10.7109375" style="25" customWidth="1"/>
    <col min="6" max="14" width="7.85546875" style="25" customWidth="1"/>
    <col min="15" max="15" width="8.7109375" style="25" bestFit="1" customWidth="1"/>
    <col min="16" max="16" width="7.85546875" style="25" customWidth="1"/>
    <col min="17" max="17" width="8.7109375" style="25" bestFit="1" customWidth="1"/>
    <col min="18" max="18" width="8.7109375" style="25" customWidth="1"/>
    <col min="19" max="19" width="5.28515625" style="25" bestFit="1" customWidth="1"/>
    <col min="20" max="16384" width="9.140625" style="25"/>
  </cols>
  <sheetData>
    <row r="1" spans="1:27" s="22" customFormat="1" ht="35.1" customHeight="1" x14ac:dyDescent="0.2">
      <c r="A1" s="41"/>
      <c r="B1" s="22" t="s">
        <v>61</v>
      </c>
      <c r="C1" s="22" t="s">
        <v>194</v>
      </c>
    </row>
    <row r="3" spans="1:27" x14ac:dyDescent="0.3">
      <c r="B3" s="26" t="s">
        <v>67</v>
      </c>
      <c r="C3" s="31" t="s">
        <v>125</v>
      </c>
      <c r="D3" s="31" t="s">
        <v>150</v>
      </c>
      <c r="E3" s="31" t="s">
        <v>151</v>
      </c>
      <c r="F3" s="31" t="s">
        <v>142</v>
      </c>
      <c r="G3" s="31" t="s">
        <v>152</v>
      </c>
      <c r="H3" s="31" t="s">
        <v>143</v>
      </c>
      <c r="I3" s="31" t="s">
        <v>153</v>
      </c>
      <c r="J3" s="31" t="s">
        <v>154</v>
      </c>
      <c r="K3" s="31" t="s">
        <v>144</v>
      </c>
      <c r="L3" s="31" t="s">
        <v>145</v>
      </c>
      <c r="M3" s="31" t="s">
        <v>146</v>
      </c>
      <c r="N3" s="31" t="s">
        <v>147</v>
      </c>
      <c r="O3" s="31" t="s">
        <v>200</v>
      </c>
      <c r="P3" s="31" t="s">
        <v>155</v>
      </c>
      <c r="Q3" s="31" t="s">
        <v>201</v>
      </c>
    </row>
    <row r="4" spans="1:27" x14ac:dyDescent="0.3">
      <c r="B4" s="39" t="s">
        <v>69</v>
      </c>
      <c r="C4" s="39">
        <v>2007</v>
      </c>
      <c r="D4" s="39">
        <v>2008</v>
      </c>
      <c r="E4" s="39">
        <v>2009</v>
      </c>
      <c r="F4" s="39">
        <v>2010</v>
      </c>
      <c r="G4" s="39">
        <v>2011</v>
      </c>
      <c r="H4" s="39">
        <v>2012</v>
      </c>
      <c r="I4" s="39">
        <v>2013</v>
      </c>
      <c r="J4" s="39">
        <v>2014</v>
      </c>
      <c r="K4" s="39">
        <v>2015</v>
      </c>
      <c r="L4" s="39">
        <v>2016</v>
      </c>
      <c r="M4" s="39">
        <v>2017</v>
      </c>
      <c r="N4" s="39">
        <v>2018</v>
      </c>
      <c r="O4" s="39">
        <v>2019</v>
      </c>
      <c r="P4" s="39">
        <v>2020</v>
      </c>
      <c r="Q4" s="39">
        <v>2021</v>
      </c>
    </row>
    <row r="5" spans="1:27" x14ac:dyDescent="0.3">
      <c r="B5" s="25" t="s">
        <v>24</v>
      </c>
      <c r="C5" s="48">
        <v>-2.5897048204891346</v>
      </c>
      <c r="D5" s="48">
        <v>-40.404705737529902</v>
      </c>
      <c r="E5" s="48">
        <v>-27.059581616805776</v>
      </c>
      <c r="F5" s="48">
        <v>-1.5083181954789375</v>
      </c>
      <c r="G5" s="48">
        <v>-2.1261310240378899</v>
      </c>
      <c r="H5" s="48">
        <v>-6.3670906089878505</v>
      </c>
      <c r="I5" s="48">
        <v>-6.3525967289973968</v>
      </c>
      <c r="J5" s="48">
        <v>1.9902006516862751</v>
      </c>
      <c r="K5" s="48">
        <v>3.6334673400034276</v>
      </c>
      <c r="L5" s="48">
        <v>-0.42712009784834004</v>
      </c>
      <c r="M5" s="48">
        <v>1.6096086560438851</v>
      </c>
      <c r="N5" s="48">
        <v>0.605127530982835</v>
      </c>
      <c r="O5" s="48">
        <v>-1.78437738086683</v>
      </c>
      <c r="P5" s="48">
        <v>-3.3140464387562996</v>
      </c>
      <c r="Q5" s="48">
        <v>4.3565271763150708</v>
      </c>
    </row>
    <row r="6" spans="1:27" x14ac:dyDescent="0.3">
      <c r="B6" s="25" t="s">
        <v>148</v>
      </c>
      <c r="C6" s="48">
        <v>-10.401633900302178</v>
      </c>
      <c r="D6" s="48">
        <v>-52.079745376487061</v>
      </c>
      <c r="E6" s="48">
        <v>-34.638379091243998</v>
      </c>
      <c r="F6" s="48">
        <v>-5.8170707465519369</v>
      </c>
      <c r="G6" s="48">
        <v>-9.4770961472993918</v>
      </c>
      <c r="H6" s="48">
        <v>-11.56462615884384</v>
      </c>
      <c r="I6" s="48">
        <v>-11.306341493076069</v>
      </c>
      <c r="J6" s="48">
        <v>-7.0434454487030402</v>
      </c>
      <c r="K6" s="48">
        <v>-3.950106224554355</v>
      </c>
      <c r="L6" s="48">
        <v>-4.5555336444747816</v>
      </c>
      <c r="M6" s="48">
        <v>-4.8562603812804124</v>
      </c>
      <c r="N6" s="48">
        <v>-16.935215128803055</v>
      </c>
      <c r="O6" s="48">
        <v>-14.276654771577679</v>
      </c>
      <c r="P6" s="48">
        <v>-5.9559932164656901</v>
      </c>
      <c r="Q6" s="48">
        <v>8.2233457665430137E-2</v>
      </c>
    </row>
    <row r="7" spans="1:27" x14ac:dyDescent="0.3">
      <c r="B7" s="25" t="s">
        <v>70</v>
      </c>
      <c r="C7" s="48">
        <v>7.2139384395364008</v>
      </c>
      <c r="D7" s="48">
        <v>-25.978659259500397</v>
      </c>
      <c r="E7" s="48">
        <v>-20.872855313703802</v>
      </c>
      <c r="F7" s="48">
        <v>1.9987620136618851</v>
      </c>
      <c r="G7" s="48">
        <v>3.8886375971140801</v>
      </c>
      <c r="H7" s="48">
        <v>-0.83657624413949994</v>
      </c>
      <c r="I7" s="48">
        <v>3.1203763147831403</v>
      </c>
      <c r="J7" s="48">
        <v>6.5733324960113348</v>
      </c>
      <c r="K7" s="48">
        <v>11.4836249534487</v>
      </c>
      <c r="L7" s="48">
        <v>5.3953727747277203</v>
      </c>
      <c r="M7" s="48">
        <v>6.0608876317376801</v>
      </c>
      <c r="N7" s="48">
        <v>5.2579576881004302</v>
      </c>
      <c r="O7" s="48">
        <v>3.4139489250886701</v>
      </c>
      <c r="P7" s="48">
        <v>-0.78456110039180005</v>
      </c>
      <c r="Q7" s="48">
        <v>7.6460292931421741</v>
      </c>
      <c r="U7" s="48"/>
      <c r="V7" s="48"/>
      <c r="W7" s="48"/>
      <c r="X7" s="48"/>
      <c r="Y7" s="48"/>
      <c r="Z7" s="48"/>
      <c r="AA7" s="48"/>
    </row>
    <row r="8" spans="1:27" x14ac:dyDescent="0.3">
      <c r="B8" s="25" t="s">
        <v>149</v>
      </c>
      <c r="C8" s="48">
        <v>18.82598901037386</v>
      </c>
      <c r="D8" s="48">
        <v>-5.4395221168808288</v>
      </c>
      <c r="E8" s="48">
        <v>-0.90958393395769721</v>
      </c>
      <c r="F8" s="48">
        <v>14.382402488348321</v>
      </c>
      <c r="G8" s="48">
        <v>18.731505341951674</v>
      </c>
      <c r="H8" s="48">
        <v>12.471638529708919</v>
      </c>
      <c r="I8" s="48">
        <v>15.804176720353045</v>
      </c>
      <c r="J8" s="48">
        <v>16.373325389258703</v>
      </c>
      <c r="K8" s="48">
        <v>24.311142683768399</v>
      </c>
      <c r="L8" s="48">
        <v>11.13708725186596</v>
      </c>
      <c r="M8" s="48">
        <v>18.55889026840709</v>
      </c>
      <c r="N8" s="48">
        <v>13.986400921403828</v>
      </c>
      <c r="O8" s="48">
        <v>12.94772440449448</v>
      </c>
      <c r="P8" s="48">
        <v>6.0302503014251903</v>
      </c>
      <c r="Q8" s="48">
        <v>21.0287392917045</v>
      </c>
    </row>
    <row r="9" spans="1:27" x14ac:dyDescent="0.3">
      <c r="B9" s="25" t="s">
        <v>25</v>
      </c>
      <c r="C9" s="48">
        <v>11.118475692666749</v>
      </c>
      <c r="D9" s="48">
        <v>-15.66057318172915</v>
      </c>
      <c r="E9" s="48">
        <v>-7.8119234876096328</v>
      </c>
      <c r="F9" s="48">
        <v>8.2532707708739608</v>
      </c>
      <c r="G9" s="48">
        <v>11.3290034169584</v>
      </c>
      <c r="H9" s="48">
        <v>7.0549256389616595</v>
      </c>
      <c r="I9" s="48">
        <v>9.7911775200014901</v>
      </c>
      <c r="J9" s="48">
        <v>9.912510163192195</v>
      </c>
      <c r="K9" s="48">
        <v>15.257905664634425</v>
      </c>
      <c r="L9" s="48">
        <v>8.8672773687122497</v>
      </c>
      <c r="M9" s="48">
        <v>9.6478991187599838</v>
      </c>
      <c r="N9" s="48">
        <v>9.9139755126538063</v>
      </c>
      <c r="O9" s="48">
        <v>8.4573032303704192</v>
      </c>
      <c r="P9" s="48">
        <v>2.7132746246137001</v>
      </c>
      <c r="Q9" s="48">
        <v>13.407260725865674</v>
      </c>
    </row>
    <row r="10" spans="1:27" x14ac:dyDescent="0.3">
      <c r="B10" s="33"/>
      <c r="C10" s="33"/>
      <c r="D10" s="49"/>
      <c r="E10" s="49"/>
      <c r="F10" s="54"/>
      <c r="G10" s="33"/>
      <c r="H10" s="49"/>
      <c r="I10" s="49"/>
      <c r="J10" s="54"/>
      <c r="K10" s="49"/>
      <c r="L10" s="49"/>
      <c r="M10" s="49"/>
      <c r="N10" s="49"/>
      <c r="O10" s="49"/>
      <c r="P10" s="49"/>
      <c r="Q10" s="49"/>
    </row>
    <row r="11" spans="1:27" x14ac:dyDescent="0.3">
      <c r="F11" s="48"/>
      <c r="G11" s="48"/>
      <c r="H11" s="48"/>
      <c r="I11" s="48"/>
      <c r="J11" s="48"/>
      <c r="K11" s="48"/>
      <c r="L11" s="48"/>
      <c r="M11" s="48"/>
      <c r="N11" s="48"/>
      <c r="O11" s="48"/>
    </row>
    <row r="24" spans="2:2" x14ac:dyDescent="0.3">
      <c r="B24" s="27"/>
    </row>
    <row r="26" spans="2:2" x14ac:dyDescent="0.3">
      <c r="B26" s="27"/>
    </row>
    <row r="35" spans="2:2" x14ac:dyDescent="0.3">
      <c r="B35" s="34" t="s">
        <v>124</v>
      </c>
    </row>
    <row r="36" spans="2:2" x14ac:dyDescent="0.3">
      <c r="B36" s="34" t="s">
        <v>127</v>
      </c>
    </row>
    <row r="37" spans="2:2" x14ac:dyDescent="0.3">
      <c r="B37" s="27"/>
    </row>
    <row r="41" spans="2:2" x14ac:dyDescent="0.3">
      <c r="B41" s="27"/>
    </row>
    <row r="45" spans="2:2" ht="16.5" x14ac:dyDescent="0.3">
      <c r="B45" s="32"/>
    </row>
  </sheetData>
  <hyperlinks>
    <hyperlink ref="B1" location="TableofContents!A1" display="TableofContents!A1" xr:uid="{790AA594-9F31-469B-BCEB-4D76DEFE3C1C}"/>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A6EBD-E6C3-4F4F-820D-23CE8D206564}">
  <sheetPr>
    <tabColor theme="6"/>
  </sheetPr>
  <dimension ref="A1:Q38"/>
  <sheetViews>
    <sheetView showGridLines="0" zoomScale="70" zoomScaleNormal="70" workbookViewId="0">
      <selection activeCell="A2" sqref="A2:XFD2"/>
    </sheetView>
  </sheetViews>
  <sheetFormatPr defaultRowHeight="15" x14ac:dyDescent="0.3"/>
  <cols>
    <col min="1" max="1" width="7.140625" style="24" customWidth="1"/>
    <col min="2" max="2" width="17.28515625" style="25" customWidth="1"/>
    <col min="3" max="3" width="8.5703125" style="25" customWidth="1"/>
    <col min="4" max="4" width="9.140625" style="25" customWidth="1"/>
    <col min="5" max="5" width="8.5703125" style="25" customWidth="1"/>
    <col min="6" max="6" width="7.5703125" style="25" customWidth="1"/>
    <col min="7" max="7" width="8" style="25" customWidth="1"/>
    <col min="8" max="8" width="8.140625" style="25" customWidth="1"/>
    <col min="9" max="9" width="8.85546875" style="25" customWidth="1"/>
    <col min="10" max="10" width="9.5703125" style="25" customWidth="1"/>
    <col min="11" max="11" width="7.5703125" style="25" customWidth="1"/>
    <col min="12" max="12" width="8" style="25" customWidth="1"/>
    <col min="13" max="21" width="7" style="25" customWidth="1"/>
    <col min="22" max="16384" width="9.140625" style="25"/>
  </cols>
  <sheetData>
    <row r="1" spans="1:17" s="22" customFormat="1" ht="35.1" customHeight="1" x14ac:dyDescent="0.2">
      <c r="A1" s="41"/>
      <c r="B1" s="22" t="s">
        <v>63</v>
      </c>
      <c r="C1" s="22" t="s">
        <v>195</v>
      </c>
    </row>
    <row r="3" spans="1:17" x14ac:dyDescent="0.3">
      <c r="B3" s="26" t="s">
        <v>67</v>
      </c>
      <c r="C3" s="31" t="s">
        <v>125</v>
      </c>
      <c r="D3" s="31" t="s">
        <v>150</v>
      </c>
      <c r="E3" s="31" t="s">
        <v>151</v>
      </c>
      <c r="F3" s="31" t="s">
        <v>142</v>
      </c>
      <c r="G3" s="31" t="s">
        <v>152</v>
      </c>
      <c r="H3" s="31" t="s">
        <v>143</v>
      </c>
      <c r="I3" s="31" t="s">
        <v>153</v>
      </c>
      <c r="J3" s="31" t="s">
        <v>154</v>
      </c>
      <c r="K3" s="31" t="s">
        <v>144</v>
      </c>
      <c r="L3" s="31" t="s">
        <v>145</v>
      </c>
      <c r="M3" s="31" t="s">
        <v>146</v>
      </c>
      <c r="N3" s="31" t="s">
        <v>147</v>
      </c>
      <c r="O3" s="31" t="s">
        <v>200</v>
      </c>
      <c r="P3" s="31" t="s">
        <v>155</v>
      </c>
      <c r="Q3" s="31" t="s">
        <v>201</v>
      </c>
    </row>
    <row r="4" spans="1:17" x14ac:dyDescent="0.3">
      <c r="B4" s="39" t="s">
        <v>14</v>
      </c>
      <c r="C4" s="29">
        <v>2007</v>
      </c>
      <c r="D4" s="29">
        <v>2008</v>
      </c>
      <c r="E4" s="29">
        <v>2009</v>
      </c>
      <c r="F4" s="29">
        <v>2010</v>
      </c>
      <c r="G4" s="29">
        <v>2011</v>
      </c>
      <c r="H4" s="29">
        <v>2012</v>
      </c>
      <c r="I4" s="29">
        <v>2013</v>
      </c>
      <c r="J4" s="29">
        <v>2014</v>
      </c>
      <c r="K4" s="29">
        <v>2015</v>
      </c>
      <c r="L4" s="29">
        <v>2016</v>
      </c>
      <c r="M4" s="29">
        <v>2017</v>
      </c>
      <c r="N4" s="29">
        <v>2018</v>
      </c>
      <c r="O4" s="29">
        <v>2019</v>
      </c>
      <c r="P4" s="29">
        <v>2020</v>
      </c>
      <c r="Q4" s="29">
        <v>2021</v>
      </c>
    </row>
    <row r="5" spans="1:17" x14ac:dyDescent="0.3">
      <c r="B5" s="25" t="s">
        <v>10</v>
      </c>
      <c r="C5" s="48">
        <v>3.203230801492047</v>
      </c>
      <c r="D5" s="48">
        <v>-17.939316029447546</v>
      </c>
      <c r="E5" s="48">
        <v>-17.753920690072817</v>
      </c>
      <c r="F5" s="48">
        <v>2.2883341522219709</v>
      </c>
      <c r="G5" s="48">
        <v>3.7656032886749755</v>
      </c>
      <c r="H5" s="48">
        <v>-1.7760440973527223</v>
      </c>
      <c r="I5" s="48">
        <v>0.13938148340374901</v>
      </c>
      <c r="J5" s="48">
        <v>8.7177509559300468</v>
      </c>
      <c r="K5" s="48">
        <v>11.127912211242016</v>
      </c>
      <c r="L5" s="48">
        <v>6.7644831394093359</v>
      </c>
      <c r="M5" s="48">
        <v>8.534454717522916</v>
      </c>
      <c r="N5" s="48">
        <v>7.1930408079501076</v>
      </c>
      <c r="O5" s="48">
        <v>6.1487339581815581</v>
      </c>
      <c r="P5" s="48">
        <v>2.247697343823734</v>
      </c>
      <c r="Q5" s="48">
        <v>12.284474176211933</v>
      </c>
    </row>
    <row r="6" spans="1:17" x14ac:dyDescent="0.3">
      <c r="B6" s="25" t="s">
        <v>72</v>
      </c>
      <c r="C6" s="48">
        <v>13.310608853030761</v>
      </c>
      <c r="D6" s="48">
        <v>-23.585435572810376</v>
      </c>
      <c r="E6" s="48">
        <v>-24.297690315185005</v>
      </c>
      <c r="F6" s="48">
        <v>2.5725238223794724</v>
      </c>
      <c r="G6" s="48">
        <v>2.9251578858452283</v>
      </c>
      <c r="H6" s="48">
        <v>-6.8650311151753032</v>
      </c>
      <c r="I6" s="48">
        <v>2.2008687496181216</v>
      </c>
      <c r="J6" s="48">
        <v>6.1417250987289282</v>
      </c>
      <c r="K6" s="48">
        <v>13.009219037270228</v>
      </c>
      <c r="L6" s="48">
        <v>5.0528362660262598</v>
      </c>
      <c r="M6" s="48">
        <v>7.9163777064188992</v>
      </c>
      <c r="N6" s="48">
        <v>2.7599869454570118</v>
      </c>
      <c r="O6" s="48">
        <v>6.6997084910161639</v>
      </c>
      <c r="P6" s="48">
        <v>-3.1327424090403859</v>
      </c>
      <c r="Q6" s="48">
        <v>14.388413913332935</v>
      </c>
    </row>
    <row r="7" spans="1:17" x14ac:dyDescent="0.3">
      <c r="B7" s="33"/>
      <c r="C7" s="49"/>
      <c r="D7" s="49"/>
      <c r="E7" s="49"/>
      <c r="F7" s="49"/>
      <c r="G7" s="49"/>
      <c r="H7" s="49"/>
      <c r="I7" s="49"/>
      <c r="J7" s="49"/>
      <c r="K7" s="49"/>
      <c r="L7" s="49"/>
      <c r="M7" s="49"/>
      <c r="N7" s="49"/>
      <c r="O7" s="49"/>
      <c r="P7" s="49"/>
      <c r="Q7" s="49"/>
    </row>
    <row r="8" spans="1:17" x14ac:dyDescent="0.3">
      <c r="F8" s="59"/>
      <c r="G8" s="59"/>
      <c r="H8" s="59"/>
      <c r="I8" s="59"/>
      <c r="J8" s="59"/>
      <c r="K8" s="59"/>
    </row>
    <row r="9" spans="1:17" x14ac:dyDescent="0.3">
      <c r="B9" s="27"/>
      <c r="F9" s="48"/>
      <c r="G9" s="48"/>
      <c r="H9" s="48"/>
      <c r="I9" s="48"/>
      <c r="K9" s="48"/>
      <c r="P9" s="63"/>
    </row>
    <row r="10" spans="1:17" x14ac:dyDescent="0.3">
      <c r="B10" s="27"/>
      <c r="E10" s="27"/>
      <c r="F10" s="48"/>
      <c r="G10" s="48"/>
      <c r="H10" s="48"/>
      <c r="I10" s="48"/>
      <c r="K10" s="48"/>
      <c r="P10" s="61"/>
    </row>
    <row r="17" spans="2:5" x14ac:dyDescent="0.3">
      <c r="B17" s="27"/>
    </row>
    <row r="19" spans="2:5" x14ac:dyDescent="0.3">
      <c r="B19" s="27"/>
    </row>
    <row r="25" spans="2:5" x14ac:dyDescent="0.3">
      <c r="E25" s="63"/>
    </row>
    <row r="26" spans="2:5" x14ac:dyDescent="0.3">
      <c r="E26" s="61"/>
    </row>
    <row r="27" spans="2:5" x14ac:dyDescent="0.3">
      <c r="E27" s="61"/>
    </row>
    <row r="30" spans="2:5" x14ac:dyDescent="0.3">
      <c r="B30" s="27"/>
    </row>
    <row r="31" spans="2:5" x14ac:dyDescent="0.3">
      <c r="B31" s="34" t="s">
        <v>124</v>
      </c>
    </row>
    <row r="32" spans="2:5" x14ac:dyDescent="0.3">
      <c r="B32" s="34" t="s">
        <v>127</v>
      </c>
    </row>
    <row r="34" spans="2:2" x14ac:dyDescent="0.3">
      <c r="B34" s="27"/>
    </row>
    <row r="38" spans="2:2" ht="16.5" x14ac:dyDescent="0.3">
      <c r="B38" s="32"/>
    </row>
  </sheetData>
  <hyperlinks>
    <hyperlink ref="B1" location="TableofContents!A1" display="TableofContents!A1" xr:uid="{B13001AB-F025-4C85-B7C0-A7924C233014}"/>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75744-CC07-41CC-839B-848B74ED1389}">
  <sheetPr>
    <tabColor theme="6"/>
  </sheetPr>
  <dimension ref="A1:AB40"/>
  <sheetViews>
    <sheetView showGridLines="0" zoomScale="70" zoomScaleNormal="70" workbookViewId="0">
      <selection activeCell="P38" sqref="P38"/>
    </sheetView>
  </sheetViews>
  <sheetFormatPr defaultRowHeight="15" x14ac:dyDescent="0.3"/>
  <cols>
    <col min="1" max="1" width="7.140625" style="24" customWidth="1"/>
    <col min="2" max="2" width="18.140625" style="25" customWidth="1"/>
    <col min="3" max="4" width="9.140625" style="25" customWidth="1"/>
    <col min="5" max="5" width="12.140625" style="25" customWidth="1"/>
    <col min="6" max="16" width="8.42578125" style="25" customWidth="1"/>
    <col min="17" max="17" width="6.7109375" style="25" bestFit="1" customWidth="1"/>
    <col min="18" max="18" width="9.28515625" style="25" bestFit="1" customWidth="1"/>
    <col min="19" max="16384" width="9.140625" style="25"/>
  </cols>
  <sheetData>
    <row r="1" spans="1:28" s="22" customFormat="1" ht="35.1" customHeight="1" x14ac:dyDescent="0.2">
      <c r="A1" s="41"/>
      <c r="B1" s="22" t="s">
        <v>64</v>
      </c>
      <c r="C1" s="22" t="s">
        <v>196</v>
      </c>
    </row>
    <row r="3" spans="1:28" x14ac:dyDescent="0.3">
      <c r="B3" s="26" t="s">
        <v>67</v>
      </c>
      <c r="C3" s="31" t="s">
        <v>125</v>
      </c>
      <c r="D3" s="31" t="s">
        <v>150</v>
      </c>
      <c r="E3" s="31" t="s">
        <v>151</v>
      </c>
      <c r="F3" s="31" t="s">
        <v>142</v>
      </c>
      <c r="G3" s="31" t="s">
        <v>152</v>
      </c>
      <c r="H3" s="31" t="s">
        <v>143</v>
      </c>
      <c r="I3" s="31" t="s">
        <v>153</v>
      </c>
      <c r="J3" s="31" t="s">
        <v>154</v>
      </c>
      <c r="K3" s="31" t="s">
        <v>144</v>
      </c>
      <c r="L3" s="31" t="s">
        <v>145</v>
      </c>
      <c r="M3" s="31" t="s">
        <v>146</v>
      </c>
      <c r="N3" s="31" t="s">
        <v>147</v>
      </c>
      <c r="O3" s="31" t="s">
        <v>200</v>
      </c>
      <c r="P3" s="31" t="s">
        <v>155</v>
      </c>
      <c r="Q3" s="31" t="s">
        <v>201</v>
      </c>
    </row>
    <row r="4" spans="1:28" x14ac:dyDescent="0.3">
      <c r="B4" s="39" t="s">
        <v>14</v>
      </c>
      <c r="C4" s="29">
        <v>2007</v>
      </c>
      <c r="D4" s="29">
        <v>2008</v>
      </c>
      <c r="E4" s="29">
        <v>2009</v>
      </c>
      <c r="F4" s="29">
        <v>2010</v>
      </c>
      <c r="G4" s="29">
        <v>2011</v>
      </c>
      <c r="H4" s="29">
        <v>2012</v>
      </c>
      <c r="I4" s="29">
        <v>2013</v>
      </c>
      <c r="J4" s="29">
        <v>2014</v>
      </c>
      <c r="K4" s="29">
        <v>2015</v>
      </c>
      <c r="L4" s="29">
        <v>2016</v>
      </c>
      <c r="M4" s="29">
        <v>2017</v>
      </c>
      <c r="N4" s="29">
        <v>2018</v>
      </c>
      <c r="O4" s="29">
        <v>2019</v>
      </c>
      <c r="P4" s="29">
        <v>2020</v>
      </c>
      <c r="Q4" s="29">
        <v>2021</v>
      </c>
    </row>
    <row r="5" spans="1:28" x14ac:dyDescent="0.3">
      <c r="B5" s="25" t="s">
        <v>7</v>
      </c>
      <c r="C5" s="64">
        <v>9.6225561217759932</v>
      </c>
      <c r="D5" s="64">
        <v>-31.394234639535846</v>
      </c>
      <c r="E5" s="64">
        <v>-19.023293153584429</v>
      </c>
      <c r="F5" s="64">
        <v>6.1409035681009767</v>
      </c>
      <c r="G5" s="64">
        <v>3.8773103630819761</v>
      </c>
      <c r="H5" s="64">
        <v>-0.39183814545902934</v>
      </c>
      <c r="I5" s="64">
        <v>2.4586734309353373</v>
      </c>
      <c r="J5" s="64">
        <v>7.7918198473150904</v>
      </c>
      <c r="K5" s="64">
        <v>14.942070936356474</v>
      </c>
      <c r="L5" s="64">
        <v>3.4913145137861883</v>
      </c>
      <c r="M5" s="64">
        <v>7.2328594612540043</v>
      </c>
      <c r="N5" s="64">
        <v>1.8648648637402023</v>
      </c>
      <c r="O5" s="64">
        <v>7.1335750420275197</v>
      </c>
      <c r="P5" s="64">
        <v>-4.253012597522364</v>
      </c>
      <c r="Q5" s="64">
        <v>16.519849232764003</v>
      </c>
      <c r="U5" s="48"/>
      <c r="V5" s="48"/>
      <c r="W5" s="48"/>
      <c r="X5" s="48"/>
      <c r="Y5" s="48"/>
      <c r="Z5" s="48"/>
      <c r="AA5" s="48"/>
      <c r="AB5" s="48"/>
    </row>
    <row r="6" spans="1:28" x14ac:dyDescent="0.3">
      <c r="B6" s="25" t="s">
        <v>9</v>
      </c>
      <c r="C6" s="64">
        <v>4.4737008184360274</v>
      </c>
      <c r="D6" s="64">
        <v>-14.311420321845739</v>
      </c>
      <c r="E6" s="64">
        <v>-20.4621912017593</v>
      </c>
      <c r="F6" s="64">
        <v>0.56875194790502714</v>
      </c>
      <c r="G6" s="64">
        <v>3.2377766410176769</v>
      </c>
      <c r="H6" s="64">
        <v>-5.6134127691860565</v>
      </c>
      <c r="I6" s="64">
        <v>-4.0652807248722028E-2</v>
      </c>
      <c r="J6" s="64">
        <v>7.8130189620622028</v>
      </c>
      <c r="K6" s="64">
        <v>10.411646577080276</v>
      </c>
      <c r="L6" s="64">
        <v>7.1234238457093548</v>
      </c>
      <c r="M6" s="64">
        <v>8.6364550434067997</v>
      </c>
      <c r="N6" s="64">
        <v>7.2442753204920152</v>
      </c>
      <c r="O6" s="64">
        <v>6.124011231636004</v>
      </c>
      <c r="P6" s="64">
        <v>2.2526217379064817</v>
      </c>
      <c r="Q6" s="64">
        <v>12.233702396383338</v>
      </c>
      <c r="U6" s="48"/>
    </row>
    <row r="7" spans="1:28" x14ac:dyDescent="0.3">
      <c r="B7" s="33"/>
      <c r="C7" s="65"/>
      <c r="D7" s="66"/>
      <c r="E7" s="67"/>
      <c r="F7" s="65"/>
      <c r="G7" s="65"/>
      <c r="H7" s="66"/>
      <c r="I7" s="65"/>
      <c r="J7" s="65"/>
      <c r="K7" s="65"/>
      <c r="L7" s="65"/>
      <c r="M7" s="65"/>
      <c r="N7" s="65"/>
      <c r="O7" s="65"/>
      <c r="P7" s="65"/>
      <c r="Q7" s="65"/>
      <c r="U7" s="48"/>
    </row>
    <row r="8" spans="1:28" x14ac:dyDescent="0.3">
      <c r="F8" s="59"/>
      <c r="G8" s="59"/>
      <c r="H8" s="59"/>
      <c r="I8" s="59"/>
      <c r="J8" s="59"/>
      <c r="K8" s="59"/>
      <c r="L8" s="59"/>
      <c r="M8" s="59"/>
      <c r="S8" s="63"/>
      <c r="U8" s="48"/>
    </row>
    <row r="9" spans="1:28" x14ac:dyDescent="0.3">
      <c r="B9" s="27"/>
      <c r="F9" s="48"/>
      <c r="G9" s="48"/>
      <c r="H9" s="48"/>
      <c r="I9" s="48"/>
      <c r="J9" s="48"/>
      <c r="K9" s="48"/>
      <c r="L9" s="48"/>
      <c r="M9" s="48"/>
      <c r="R9" s="61"/>
      <c r="U9" s="48"/>
    </row>
    <row r="10" spans="1:28" x14ac:dyDescent="0.3">
      <c r="B10" s="27"/>
      <c r="E10" s="27"/>
      <c r="F10" s="48"/>
      <c r="G10" s="48"/>
      <c r="H10" s="48"/>
      <c r="I10" s="48"/>
      <c r="J10" s="48"/>
      <c r="K10" s="48"/>
      <c r="L10" s="48"/>
      <c r="M10" s="48"/>
      <c r="U10" s="48"/>
    </row>
    <row r="11" spans="1:28" x14ac:dyDescent="0.3">
      <c r="U11" s="48"/>
    </row>
    <row r="12" spans="1:28" x14ac:dyDescent="0.3">
      <c r="U12" s="48"/>
    </row>
    <row r="13" spans="1:28" x14ac:dyDescent="0.3">
      <c r="U13" s="48"/>
    </row>
    <row r="14" spans="1:28" x14ac:dyDescent="0.3">
      <c r="U14" s="48"/>
    </row>
    <row r="19" spans="2:2" x14ac:dyDescent="0.3">
      <c r="B19" s="27"/>
    </row>
    <row r="21" spans="2:2" x14ac:dyDescent="0.3">
      <c r="B21" s="27"/>
    </row>
    <row r="28" spans="2:2" x14ac:dyDescent="0.3">
      <c r="B28" s="34" t="s">
        <v>124</v>
      </c>
    </row>
    <row r="29" spans="2:2" x14ac:dyDescent="0.3">
      <c r="B29" s="34" t="s">
        <v>127</v>
      </c>
    </row>
    <row r="32" spans="2:2" x14ac:dyDescent="0.3">
      <c r="B32" s="27"/>
    </row>
    <row r="36" spans="2:2" x14ac:dyDescent="0.3">
      <c r="B36" s="27"/>
    </row>
    <row r="40" spans="2:2" ht="16.5" x14ac:dyDescent="0.3">
      <c r="B40" s="32"/>
    </row>
  </sheetData>
  <hyperlinks>
    <hyperlink ref="B1" location="TableofContents!A1" display="TableofContents!A1" xr:uid="{71FF4480-CB68-42CC-B94B-F88D075FC73C}"/>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B1E6-E020-4A0F-8FE0-F00E517DF637}">
  <sheetPr>
    <tabColor theme="6"/>
  </sheetPr>
  <dimension ref="A1:W36"/>
  <sheetViews>
    <sheetView showGridLines="0" zoomScale="70" zoomScaleNormal="70" workbookViewId="0">
      <selection activeCell="J37" sqref="J37"/>
    </sheetView>
  </sheetViews>
  <sheetFormatPr defaultRowHeight="15" x14ac:dyDescent="0.3"/>
  <cols>
    <col min="1" max="1" width="7.140625" style="24" customWidth="1"/>
    <col min="2" max="2" width="19.85546875" style="25" customWidth="1"/>
    <col min="3" max="3" width="8.28515625" style="25" customWidth="1"/>
    <col min="4" max="4" width="9.140625" style="25" customWidth="1"/>
    <col min="5" max="5" width="15.5703125" style="25" customWidth="1"/>
    <col min="6" max="13" width="8.42578125" style="25" customWidth="1"/>
    <col min="14" max="14" width="9.28515625" style="25" customWidth="1"/>
    <col min="15" max="16384" width="9.140625" style="25"/>
  </cols>
  <sheetData>
    <row r="1" spans="1:23" s="22" customFormat="1" ht="35.1" customHeight="1" x14ac:dyDescent="0.2">
      <c r="A1" s="41"/>
      <c r="B1" s="22" t="s">
        <v>68</v>
      </c>
      <c r="C1" s="22" t="s">
        <v>197</v>
      </c>
    </row>
    <row r="3" spans="1:23" x14ac:dyDescent="0.3">
      <c r="B3" s="26" t="s">
        <v>67</v>
      </c>
      <c r="C3" s="31" t="s">
        <v>125</v>
      </c>
      <c r="D3" s="31" t="s">
        <v>150</v>
      </c>
      <c r="E3" s="31" t="s">
        <v>151</v>
      </c>
      <c r="F3" s="31" t="s">
        <v>142</v>
      </c>
      <c r="G3" s="31" t="s">
        <v>152</v>
      </c>
      <c r="H3" s="31" t="s">
        <v>143</v>
      </c>
      <c r="I3" s="31" t="s">
        <v>153</v>
      </c>
      <c r="J3" s="31" t="s">
        <v>154</v>
      </c>
      <c r="K3" s="31" t="s">
        <v>144</v>
      </c>
      <c r="L3" s="31" t="s">
        <v>145</v>
      </c>
      <c r="M3" s="31" t="s">
        <v>146</v>
      </c>
      <c r="N3" s="31" t="s">
        <v>147</v>
      </c>
      <c r="O3" s="31" t="s">
        <v>200</v>
      </c>
      <c r="P3" s="31" t="s">
        <v>155</v>
      </c>
      <c r="Q3" s="31" t="s">
        <v>201</v>
      </c>
    </row>
    <row r="4" spans="1:23" x14ac:dyDescent="0.3">
      <c r="B4" s="39" t="s">
        <v>14</v>
      </c>
      <c r="C4" s="29">
        <v>2007</v>
      </c>
      <c r="D4" s="29">
        <v>2008</v>
      </c>
      <c r="E4" s="29">
        <v>2009</v>
      </c>
      <c r="F4" s="29">
        <v>2010</v>
      </c>
      <c r="G4" s="29">
        <v>2011</v>
      </c>
      <c r="H4" s="29">
        <v>2012</v>
      </c>
      <c r="I4" s="29">
        <v>2013</v>
      </c>
      <c r="J4" s="29">
        <v>2014</v>
      </c>
      <c r="K4" s="29">
        <v>2015</v>
      </c>
      <c r="L4" s="29">
        <v>2016</v>
      </c>
      <c r="M4" s="29">
        <v>2017</v>
      </c>
      <c r="N4" s="29">
        <v>2018</v>
      </c>
      <c r="O4" s="29">
        <v>2019</v>
      </c>
      <c r="P4" s="29">
        <v>2020</v>
      </c>
      <c r="Q4" s="29">
        <v>2021</v>
      </c>
    </row>
    <row r="5" spans="1:23" x14ac:dyDescent="0.3">
      <c r="B5" s="25" t="s">
        <v>74</v>
      </c>
      <c r="C5" s="62">
        <v>5.5887500108252084</v>
      </c>
      <c r="D5" s="62">
        <v>-20.051174350715637</v>
      </c>
      <c r="E5" s="62">
        <v>-20.700054731034101</v>
      </c>
      <c r="F5" s="62">
        <v>2.4674065564268468</v>
      </c>
      <c r="G5" s="62">
        <v>2.8625210902565317</v>
      </c>
      <c r="H5" s="62">
        <v>-5.8800768551011053</v>
      </c>
      <c r="I5" s="62">
        <v>-1.5091516274607915</v>
      </c>
      <c r="J5" s="62">
        <v>6.7675735249870836</v>
      </c>
      <c r="K5" s="62">
        <v>11.709760062009957</v>
      </c>
      <c r="L5" s="62">
        <v>5.3293524693124619</v>
      </c>
      <c r="M5" s="62">
        <v>5.7530591829944164</v>
      </c>
      <c r="N5" s="62">
        <v>2.5606214357548542</v>
      </c>
      <c r="O5" s="62">
        <v>-3.9687961472099618</v>
      </c>
      <c r="P5" s="62">
        <v>-5.0651702336597362</v>
      </c>
      <c r="Q5" s="62" t="e">
        <v>#N/A</v>
      </c>
    </row>
    <row r="6" spans="1:23" x14ac:dyDescent="0.3">
      <c r="B6" s="25" t="s">
        <v>112</v>
      </c>
      <c r="C6" s="62" t="e">
        <v>#N/A</v>
      </c>
      <c r="D6" s="62" t="e">
        <v>#N/A</v>
      </c>
      <c r="E6" s="62" t="e">
        <v>#N/A</v>
      </c>
      <c r="F6" s="62">
        <v>1.0221915240685739</v>
      </c>
      <c r="G6" s="62">
        <v>9.3740705051309678</v>
      </c>
      <c r="H6" s="62">
        <v>8.7121220551679439</v>
      </c>
      <c r="I6" s="62">
        <v>9.6874482520653178</v>
      </c>
      <c r="J6" s="62">
        <v>9.8652729424087795</v>
      </c>
      <c r="K6" s="62">
        <v>11.66106360950981</v>
      </c>
      <c r="L6" s="62">
        <v>6.9830963803022854</v>
      </c>
      <c r="M6" s="62">
        <v>8.9749742491984996</v>
      </c>
      <c r="N6" s="62">
        <v>7.0111523038704995</v>
      </c>
      <c r="O6" s="62">
        <v>6.615680666980797</v>
      </c>
      <c r="P6" s="62">
        <v>1.7053414294158682</v>
      </c>
      <c r="Q6" s="62">
        <v>12.340707693910611</v>
      </c>
      <c r="U6" s="48"/>
      <c r="V6" s="48"/>
      <c r="W6" s="48"/>
    </row>
    <row r="7" spans="1:23" x14ac:dyDescent="0.3">
      <c r="B7" s="25" t="s">
        <v>126</v>
      </c>
      <c r="C7" s="62" t="e">
        <v>#N/A</v>
      </c>
      <c r="D7" s="62" t="e">
        <v>#N/A</v>
      </c>
      <c r="E7" s="62" t="e">
        <v>#N/A</v>
      </c>
      <c r="F7" s="62" t="e">
        <v>#N/A</v>
      </c>
      <c r="G7" s="62" t="e">
        <v>#N/A</v>
      </c>
      <c r="H7" s="62" t="e">
        <v>#N/A</v>
      </c>
      <c r="I7" s="62" t="e">
        <v>#N/A</v>
      </c>
      <c r="J7" s="62" t="e">
        <v>#N/A</v>
      </c>
      <c r="K7" s="62" t="e">
        <v>#N/A</v>
      </c>
      <c r="L7" s="62" t="e">
        <v>#N/A</v>
      </c>
      <c r="M7" s="62">
        <v>14.76229477849037</v>
      </c>
      <c r="N7" s="62">
        <v>6.9020824063072279</v>
      </c>
      <c r="O7" s="62">
        <v>8.9446754014310841</v>
      </c>
      <c r="P7" s="62">
        <v>2.521053231372107</v>
      </c>
      <c r="Q7" s="62">
        <v>12.567575911388825</v>
      </c>
      <c r="U7" s="48"/>
      <c r="V7" s="48"/>
      <c r="W7" s="48"/>
    </row>
    <row r="8" spans="1:23" x14ac:dyDescent="0.3">
      <c r="B8" s="33"/>
      <c r="C8" s="65"/>
      <c r="D8" s="65"/>
      <c r="E8" s="65"/>
      <c r="F8" s="65"/>
      <c r="G8" s="65"/>
      <c r="H8" s="65"/>
      <c r="I8" s="65"/>
      <c r="J8" s="65"/>
      <c r="K8" s="65"/>
      <c r="L8" s="65"/>
      <c r="M8" s="65"/>
      <c r="N8" s="65"/>
      <c r="O8" s="65"/>
      <c r="P8" s="65"/>
      <c r="Q8" s="65"/>
    </row>
    <row r="9" spans="1:23" x14ac:dyDescent="0.3">
      <c r="C9" s="31"/>
      <c r="D9" s="31"/>
      <c r="E9" s="31"/>
      <c r="F9" s="68"/>
      <c r="G9" s="68"/>
      <c r="H9" s="68"/>
      <c r="I9" s="68"/>
      <c r="J9" s="68"/>
      <c r="K9" s="31"/>
      <c r="L9" s="31"/>
      <c r="M9" s="31"/>
      <c r="N9" s="31"/>
      <c r="O9" s="69"/>
      <c r="P9" s="69"/>
      <c r="Q9" s="69"/>
      <c r="R9" s="63"/>
      <c r="S9" s="63"/>
    </row>
    <row r="10" spans="1:23" x14ac:dyDescent="0.3">
      <c r="B10" s="27"/>
      <c r="F10" s="48"/>
      <c r="G10" s="48"/>
      <c r="H10" s="48"/>
      <c r="I10" s="48"/>
      <c r="J10" s="48"/>
      <c r="O10" s="61"/>
      <c r="P10" s="61"/>
      <c r="Q10" s="61"/>
      <c r="R10" s="61"/>
      <c r="S10" s="61"/>
    </row>
    <row r="11" spans="1:23" x14ac:dyDescent="0.3">
      <c r="B11" s="27"/>
      <c r="E11" s="27"/>
      <c r="F11" s="48"/>
      <c r="G11" s="48"/>
      <c r="H11" s="48"/>
      <c r="I11" s="48"/>
      <c r="J11" s="48"/>
      <c r="O11" s="61"/>
    </row>
    <row r="15" spans="1:23" x14ac:dyDescent="0.3">
      <c r="B15" s="27"/>
    </row>
    <row r="17" spans="2:5" x14ac:dyDescent="0.3">
      <c r="B17" s="27"/>
    </row>
    <row r="23" spans="2:5" x14ac:dyDescent="0.3">
      <c r="E23" s="63"/>
    </row>
    <row r="24" spans="2:5" x14ac:dyDescent="0.3">
      <c r="E24" s="61"/>
    </row>
    <row r="25" spans="2:5" x14ac:dyDescent="0.3">
      <c r="E25" s="61"/>
    </row>
    <row r="28" spans="2:5" x14ac:dyDescent="0.3">
      <c r="B28" s="27"/>
    </row>
    <row r="30" spans="2:5" x14ac:dyDescent="0.3">
      <c r="B30" s="34" t="s">
        <v>124</v>
      </c>
    </row>
    <row r="31" spans="2:5" x14ac:dyDescent="0.3">
      <c r="B31" s="34" t="s">
        <v>127</v>
      </c>
    </row>
    <row r="32" spans="2:5" x14ac:dyDescent="0.3">
      <c r="B32" s="27"/>
    </row>
    <row r="36" spans="2:2" ht="16.5" x14ac:dyDescent="0.3">
      <c r="B36" s="32"/>
    </row>
  </sheetData>
  <hyperlinks>
    <hyperlink ref="B1" location="TableofContents!A1" display="TableofContents!A1" xr:uid="{DBCFA5DA-6987-476D-B6DF-566A798DC0CB}"/>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99B5-8E72-424D-A620-5FD8DFE22D07}">
  <sheetPr>
    <tabColor theme="6"/>
  </sheetPr>
  <dimension ref="A1:R41"/>
  <sheetViews>
    <sheetView showGridLines="0" zoomScale="70" zoomScaleNormal="70" workbookViewId="0">
      <selection activeCell="K39" sqref="K38:K39"/>
    </sheetView>
  </sheetViews>
  <sheetFormatPr defaultRowHeight="15" x14ac:dyDescent="0.3"/>
  <cols>
    <col min="1" max="1" width="7.140625" style="24" customWidth="1"/>
    <col min="2" max="2" width="18.7109375" style="25" customWidth="1"/>
    <col min="3" max="4" width="9.140625" style="25" customWidth="1"/>
    <col min="5" max="5" width="11.28515625" style="25" customWidth="1"/>
    <col min="6" max="16" width="8.42578125" style="25" customWidth="1"/>
    <col min="17" max="17" width="6.7109375" style="25" bestFit="1" customWidth="1"/>
    <col min="18" max="16384" width="9.140625" style="25"/>
  </cols>
  <sheetData>
    <row r="1" spans="1:18" s="22" customFormat="1" ht="35.1" customHeight="1" x14ac:dyDescent="0.2">
      <c r="A1" s="41"/>
      <c r="B1" s="22" t="s">
        <v>71</v>
      </c>
      <c r="C1" s="22" t="s">
        <v>198</v>
      </c>
    </row>
    <row r="3" spans="1:18" x14ac:dyDescent="0.3">
      <c r="B3" s="26" t="s">
        <v>67</v>
      </c>
      <c r="C3" s="31" t="s">
        <v>125</v>
      </c>
      <c r="D3" s="31" t="s">
        <v>150</v>
      </c>
      <c r="E3" s="31" t="s">
        <v>151</v>
      </c>
      <c r="F3" s="31" t="s">
        <v>142</v>
      </c>
      <c r="G3" s="31" t="s">
        <v>152</v>
      </c>
      <c r="H3" s="31" t="s">
        <v>143</v>
      </c>
      <c r="I3" s="31" t="s">
        <v>153</v>
      </c>
      <c r="J3" s="31" t="s">
        <v>154</v>
      </c>
      <c r="K3" s="31" t="s">
        <v>144</v>
      </c>
      <c r="L3" s="31" t="s">
        <v>145</v>
      </c>
      <c r="M3" s="31" t="s">
        <v>146</v>
      </c>
      <c r="N3" s="31" t="s">
        <v>147</v>
      </c>
      <c r="O3" s="31" t="s">
        <v>200</v>
      </c>
      <c r="P3" s="31" t="s">
        <v>155</v>
      </c>
      <c r="Q3" s="31" t="s">
        <v>201</v>
      </c>
    </row>
    <row r="4" spans="1:18" x14ac:dyDescent="0.3">
      <c r="B4" s="39" t="s">
        <v>14</v>
      </c>
      <c r="C4" s="29">
        <v>2007</v>
      </c>
      <c r="D4" s="29">
        <v>2008</v>
      </c>
      <c r="E4" s="29">
        <v>2009</v>
      </c>
      <c r="F4" s="29">
        <v>2010</v>
      </c>
      <c r="G4" s="29">
        <v>2011</v>
      </c>
      <c r="H4" s="29">
        <v>2012</v>
      </c>
      <c r="I4" s="29">
        <v>2013</v>
      </c>
      <c r="J4" s="29">
        <v>2014</v>
      </c>
      <c r="K4" s="29">
        <v>2015</v>
      </c>
      <c r="L4" s="29">
        <v>2016</v>
      </c>
      <c r="M4" s="29">
        <v>2017</v>
      </c>
      <c r="N4" s="29">
        <v>2018</v>
      </c>
      <c r="O4" s="29">
        <v>2019</v>
      </c>
      <c r="P4" s="29">
        <v>2020</v>
      </c>
      <c r="Q4" s="29">
        <v>2021</v>
      </c>
    </row>
    <row r="5" spans="1:18" x14ac:dyDescent="0.3">
      <c r="B5" s="25" t="s">
        <v>13</v>
      </c>
      <c r="C5" s="62"/>
      <c r="D5" s="62"/>
      <c r="E5" s="62"/>
      <c r="F5" s="62">
        <v>8.3924962163338694</v>
      </c>
      <c r="G5" s="62">
        <v>8.9590065834183328</v>
      </c>
      <c r="H5" s="62">
        <v>8.3318553274966671</v>
      </c>
      <c r="I5" s="62">
        <v>7.922306697763025</v>
      </c>
      <c r="J5" s="62">
        <v>10.371817565770943</v>
      </c>
      <c r="K5" s="62">
        <v>12.627390398787369</v>
      </c>
      <c r="L5" s="62">
        <v>7.3463404486740425</v>
      </c>
      <c r="M5" s="62">
        <v>8.595192460386885</v>
      </c>
      <c r="N5" s="62">
        <v>6.7634030477774472</v>
      </c>
      <c r="O5" s="62">
        <v>6.7698638458129974</v>
      </c>
      <c r="P5" s="62">
        <v>1.5416868338299128</v>
      </c>
      <c r="Q5" s="62">
        <v>12.619714101654747</v>
      </c>
    </row>
    <row r="6" spans="1:18" x14ac:dyDescent="0.3">
      <c r="B6" s="25" t="s">
        <v>8</v>
      </c>
      <c r="C6" s="62">
        <v>5.5405569616600774</v>
      </c>
      <c r="D6" s="62">
        <v>-20.751536737255169</v>
      </c>
      <c r="E6" s="62">
        <v>-19.225321197672201</v>
      </c>
      <c r="F6" s="62">
        <v>1.1620188047411655</v>
      </c>
      <c r="G6" s="62">
        <v>0.94488888473009369</v>
      </c>
      <c r="H6" s="62">
        <v>-8.6440020345951005</v>
      </c>
      <c r="I6" s="62">
        <v>-4.626495759209222</v>
      </c>
      <c r="J6" s="62">
        <v>7.029108173998651</v>
      </c>
      <c r="K6" s="62">
        <v>11.517320718742836</v>
      </c>
      <c r="L6" s="62">
        <v>5.4438141053783866</v>
      </c>
      <c r="M6" s="62">
        <v>8.0303857307764552</v>
      </c>
      <c r="N6" s="62">
        <v>6.5157218805203909</v>
      </c>
      <c r="O6" s="62">
        <v>1.9262845760748208</v>
      </c>
      <c r="P6" s="62">
        <v>3.8870440280863345</v>
      </c>
      <c r="Q6" s="62">
        <v>7.4939470085763755</v>
      </c>
    </row>
    <row r="7" spans="1:18" x14ac:dyDescent="0.3">
      <c r="B7" s="25" t="s">
        <v>18</v>
      </c>
      <c r="C7" s="62">
        <v>10.304526734277566</v>
      </c>
      <c r="D7" s="62">
        <v>-21.396993935995607</v>
      </c>
      <c r="E7" s="62">
        <v>-17.596207975674947</v>
      </c>
      <c r="F7" s="62">
        <v>9.1244130649992758</v>
      </c>
      <c r="G7" s="62">
        <v>9.3002172989549301</v>
      </c>
      <c r="H7" s="62">
        <v>2.3923452887709162</v>
      </c>
      <c r="I7" s="62">
        <v>9.0251050743968566</v>
      </c>
      <c r="J7" s="62">
        <v>1.5935763787942643</v>
      </c>
      <c r="K7" s="62">
        <v>6.0998294845361523</v>
      </c>
      <c r="L7" s="62">
        <v>-2.4079666588089861</v>
      </c>
      <c r="M7" s="62">
        <v>12.773079758826549</v>
      </c>
      <c r="N7" s="62">
        <v>1.7662950482237423</v>
      </c>
      <c r="O7" s="62">
        <v>-2.2185880621911243</v>
      </c>
      <c r="P7" s="62"/>
      <c r="Q7" s="62"/>
    </row>
    <row r="8" spans="1:18" x14ac:dyDescent="0.3">
      <c r="B8" s="33"/>
      <c r="C8" s="65"/>
      <c r="D8" s="66"/>
      <c r="E8" s="66"/>
      <c r="F8" s="66"/>
      <c r="G8" s="66"/>
      <c r="H8" s="66"/>
      <c r="I8" s="66"/>
      <c r="J8" s="66"/>
      <c r="K8" s="66"/>
      <c r="L8" s="66"/>
      <c r="M8" s="66"/>
      <c r="N8" s="66"/>
      <c r="O8" s="66"/>
      <c r="P8" s="66"/>
      <c r="Q8" s="66"/>
    </row>
    <row r="9" spans="1:18" x14ac:dyDescent="0.3">
      <c r="R9" s="63"/>
    </row>
    <row r="10" spans="1:18" x14ac:dyDescent="0.3">
      <c r="R10" s="61"/>
    </row>
    <row r="11" spans="1:18" x14ac:dyDescent="0.3">
      <c r="E11" s="27"/>
      <c r="R11" s="61"/>
    </row>
    <row r="12" spans="1:18" x14ac:dyDescent="0.3">
      <c r="F12" s="48"/>
      <c r="G12" s="48"/>
      <c r="H12" s="48"/>
      <c r="I12" s="48"/>
      <c r="J12" s="48"/>
      <c r="K12" s="48"/>
      <c r="L12" s="48"/>
      <c r="M12" s="48"/>
      <c r="N12" s="48"/>
      <c r="O12" s="48"/>
      <c r="P12" s="48"/>
      <c r="R12" s="61"/>
    </row>
    <row r="13" spans="1:18" x14ac:dyDescent="0.3">
      <c r="F13" s="48"/>
      <c r="G13" s="48"/>
      <c r="H13" s="48"/>
      <c r="I13" s="48"/>
      <c r="J13" s="48"/>
      <c r="K13" s="48"/>
      <c r="L13" s="48"/>
      <c r="M13" s="48"/>
      <c r="N13" s="48"/>
      <c r="O13" s="48"/>
      <c r="P13" s="48"/>
      <c r="R13" s="61"/>
    </row>
    <row r="14" spans="1:18" x14ac:dyDescent="0.3">
      <c r="F14" s="48"/>
      <c r="G14" s="48"/>
      <c r="H14" s="48"/>
      <c r="I14" s="48"/>
      <c r="J14" s="48"/>
      <c r="K14" s="48"/>
      <c r="L14" s="48"/>
      <c r="M14" s="48"/>
      <c r="N14" s="48"/>
      <c r="O14" s="48"/>
      <c r="P14" s="48"/>
    </row>
    <row r="15" spans="1:18" x14ac:dyDescent="0.3">
      <c r="F15" s="60"/>
      <c r="G15" s="60"/>
      <c r="H15" s="60"/>
      <c r="I15" s="60"/>
      <c r="J15" s="60"/>
      <c r="K15" s="60"/>
      <c r="L15" s="60"/>
      <c r="M15" s="60"/>
      <c r="N15" s="60"/>
      <c r="O15" s="60"/>
      <c r="P15" s="60"/>
    </row>
    <row r="20" spans="2:5" x14ac:dyDescent="0.3">
      <c r="B20" s="27"/>
    </row>
    <row r="22" spans="2:5" x14ac:dyDescent="0.3">
      <c r="B22" s="27"/>
    </row>
    <row r="27" spans="2:5" x14ac:dyDescent="0.3">
      <c r="B27" s="34"/>
    </row>
    <row r="28" spans="2:5" x14ac:dyDescent="0.3">
      <c r="B28" s="34" t="s">
        <v>124</v>
      </c>
    </row>
    <row r="29" spans="2:5" x14ac:dyDescent="0.3">
      <c r="B29" s="34" t="s">
        <v>127</v>
      </c>
    </row>
    <row r="30" spans="2:5" x14ac:dyDescent="0.3">
      <c r="E30" s="61"/>
    </row>
    <row r="31" spans="2:5" x14ac:dyDescent="0.3">
      <c r="E31" s="61"/>
    </row>
    <row r="32" spans="2:5" x14ac:dyDescent="0.3">
      <c r="E32" s="61"/>
    </row>
    <row r="33" spans="2:5" x14ac:dyDescent="0.3">
      <c r="B33" s="27"/>
      <c r="E33" s="61"/>
    </row>
    <row r="37" spans="2:5" x14ac:dyDescent="0.3">
      <c r="B37" s="27"/>
    </row>
    <row r="41" spans="2:5" ht="16.5" x14ac:dyDescent="0.3">
      <c r="B41" s="32"/>
    </row>
  </sheetData>
  <hyperlinks>
    <hyperlink ref="B1" location="TableofContents!A1" display="TableofContents!A1" xr:uid="{45CB37AA-499F-41D3-8397-D1E21BFCA7A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73863-5AC1-46D7-A881-9671E4031AAA}">
  <sheetPr>
    <tabColor rgb="FFFC4C02"/>
  </sheetPr>
  <dimension ref="B1:D9"/>
  <sheetViews>
    <sheetView showGridLines="0" zoomScale="70" zoomScaleNormal="70" workbookViewId="0">
      <selection activeCell="B23" sqref="B23"/>
    </sheetView>
  </sheetViews>
  <sheetFormatPr defaultColWidth="8.5703125" defaultRowHeight="15" customHeight="1" x14ac:dyDescent="0.3"/>
  <cols>
    <col min="1" max="1" width="3.5703125" style="25" customWidth="1"/>
    <col min="2" max="2" width="50.5703125" style="25" bestFit="1" customWidth="1"/>
    <col min="3" max="3" width="11.42578125" style="37" customWidth="1"/>
    <col min="4" max="4" width="9.42578125" style="25" customWidth="1"/>
    <col min="5" max="5" width="127.5703125" style="25" customWidth="1"/>
    <col min="6" max="6" width="15.42578125" style="25" bestFit="1" customWidth="1"/>
    <col min="7" max="16384" width="8.5703125" style="25"/>
  </cols>
  <sheetData>
    <row r="1" spans="2:4" s="22" customFormat="1" ht="27" x14ac:dyDescent="0.2">
      <c r="B1" s="22" t="str">
        <f ca="1">MID(CELL("filename",A1),FIND("]",CELL("filename",A1))+ 1,255)</f>
        <v>Frontpage</v>
      </c>
      <c r="C1" s="38"/>
    </row>
    <row r="5" spans="2:4" ht="15" customHeight="1" x14ac:dyDescent="0.3">
      <c r="B5" s="26" t="s">
        <v>204</v>
      </c>
      <c r="C5" s="35">
        <f ca="1">TODAY()</f>
        <v>44760</v>
      </c>
      <c r="D5" s="36"/>
    </row>
    <row r="6" spans="2:4" ht="15" customHeight="1" x14ac:dyDescent="0.3">
      <c r="B6" s="26" t="s">
        <v>205</v>
      </c>
    </row>
    <row r="7" spans="2:4" ht="15" customHeight="1" x14ac:dyDescent="0.3">
      <c r="B7" s="26" t="s">
        <v>206</v>
      </c>
      <c r="C7" s="37" t="s">
        <v>82</v>
      </c>
    </row>
    <row r="8" spans="2:4" ht="15" customHeight="1" x14ac:dyDescent="0.3">
      <c r="B8" s="26" t="s">
        <v>207</v>
      </c>
      <c r="C8" s="37" t="s">
        <v>276</v>
      </c>
    </row>
    <row r="9" spans="2:4" ht="15" customHeight="1" x14ac:dyDescent="0.3">
      <c r="B9" s="26" t="s">
        <v>208</v>
      </c>
      <c r="C9" s="37" t="s">
        <v>209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AC4C-D44B-4C6C-ABFD-15685FB37A36}">
  <sheetPr>
    <tabColor theme="6"/>
  </sheetPr>
  <dimension ref="A1:R42"/>
  <sheetViews>
    <sheetView showGridLines="0" zoomScale="70" zoomScaleNormal="70" workbookViewId="0">
      <selection activeCell="K38" sqref="K38"/>
    </sheetView>
  </sheetViews>
  <sheetFormatPr defaultRowHeight="15" x14ac:dyDescent="0.3"/>
  <cols>
    <col min="1" max="1" width="7.140625" style="24" customWidth="1"/>
    <col min="2" max="2" width="28.42578125" style="25" customWidth="1"/>
    <col min="3" max="4" width="9.140625" style="25" customWidth="1"/>
    <col min="5" max="5" width="16.28515625" style="25" customWidth="1"/>
    <col min="6" max="16" width="8.42578125" style="25" customWidth="1"/>
    <col min="17" max="17" width="9.140625" style="25" customWidth="1"/>
    <col min="18" max="16384" width="9.140625" style="25"/>
  </cols>
  <sheetData>
    <row r="1" spans="1:18" s="22" customFormat="1" ht="35.1" customHeight="1" x14ac:dyDescent="0.2">
      <c r="A1" s="41"/>
      <c r="B1" s="22" t="s">
        <v>73</v>
      </c>
      <c r="C1" s="22" t="s">
        <v>199</v>
      </c>
    </row>
    <row r="3" spans="1:18" x14ac:dyDescent="0.3">
      <c r="B3" s="70" t="s">
        <v>67</v>
      </c>
      <c r="C3" s="31" t="s">
        <v>125</v>
      </c>
      <c r="D3" s="31" t="s">
        <v>150</v>
      </c>
      <c r="E3" s="31" t="s">
        <v>151</v>
      </c>
      <c r="F3" s="31" t="s">
        <v>142</v>
      </c>
      <c r="G3" s="31" t="s">
        <v>152</v>
      </c>
      <c r="H3" s="31" t="s">
        <v>143</v>
      </c>
      <c r="I3" s="31" t="s">
        <v>153</v>
      </c>
      <c r="J3" s="31" t="s">
        <v>154</v>
      </c>
      <c r="K3" s="31" t="s">
        <v>144</v>
      </c>
      <c r="L3" s="31" t="s">
        <v>145</v>
      </c>
      <c r="M3" s="31" t="s">
        <v>146</v>
      </c>
      <c r="N3" s="31" t="s">
        <v>147</v>
      </c>
      <c r="O3" s="31" t="s">
        <v>200</v>
      </c>
      <c r="P3" s="31" t="s">
        <v>155</v>
      </c>
      <c r="Q3" s="31" t="s">
        <v>201</v>
      </c>
    </row>
    <row r="4" spans="1:18" x14ac:dyDescent="0.3">
      <c r="B4" s="43" t="s">
        <v>14</v>
      </c>
      <c r="C4" s="29">
        <v>2007</v>
      </c>
      <c r="D4" s="29">
        <v>2008</v>
      </c>
      <c r="E4" s="29">
        <v>2009</v>
      </c>
      <c r="F4" s="29">
        <v>2010</v>
      </c>
      <c r="G4" s="29">
        <v>2011</v>
      </c>
      <c r="H4" s="29">
        <v>2012</v>
      </c>
      <c r="I4" s="29">
        <v>2013</v>
      </c>
      <c r="J4" s="29">
        <v>2014</v>
      </c>
      <c r="K4" s="29">
        <v>2015</v>
      </c>
      <c r="L4" s="29">
        <v>2016</v>
      </c>
      <c r="M4" s="29">
        <v>2017</v>
      </c>
      <c r="N4" s="29">
        <v>2018</v>
      </c>
      <c r="O4" s="29">
        <v>2019</v>
      </c>
      <c r="P4" s="29">
        <v>2020</v>
      </c>
      <c r="Q4" s="29">
        <v>2021</v>
      </c>
    </row>
    <row r="5" spans="1:18" x14ac:dyDescent="0.3">
      <c r="B5" s="37" t="s">
        <v>35</v>
      </c>
      <c r="C5" s="62">
        <v>-0.91834355562081282</v>
      </c>
      <c r="D5" s="62">
        <v>-44.348336420920475</v>
      </c>
      <c r="E5" s="62">
        <v>-15.546543211665654</v>
      </c>
      <c r="F5" s="62">
        <v>2.4005061088050104</v>
      </c>
      <c r="G5" s="62">
        <v>-1.1674741129825723</v>
      </c>
      <c r="H5" s="62">
        <v>-3.1063312355657269</v>
      </c>
      <c r="I5" s="62">
        <v>9.9636376461426906E-3</v>
      </c>
      <c r="J5" s="62">
        <v>-2.6158995965450185</v>
      </c>
      <c r="K5" s="62">
        <v>-2.1247277879657553</v>
      </c>
      <c r="L5" s="62">
        <v>-2.1182338226275457</v>
      </c>
      <c r="M5" s="62">
        <v>5.0635385866700346</v>
      </c>
      <c r="N5" s="62">
        <v>0.60824381379301173</v>
      </c>
      <c r="O5" s="62">
        <v>7.6958529744089619</v>
      </c>
      <c r="P5" s="62">
        <v>-0.16920838645777894</v>
      </c>
      <c r="Q5" s="62" t="s">
        <v>54</v>
      </c>
    </row>
    <row r="6" spans="1:18" x14ac:dyDescent="0.3">
      <c r="B6" s="37" t="s">
        <v>36</v>
      </c>
      <c r="C6" s="62">
        <v>5.3289480657128365</v>
      </c>
      <c r="D6" s="62">
        <v>-22.590037519204468</v>
      </c>
      <c r="E6" s="62">
        <v>-22.432565306778702</v>
      </c>
      <c r="F6" s="62">
        <v>6.4017096547626915</v>
      </c>
      <c r="G6" s="62">
        <v>3.7235511533496428</v>
      </c>
      <c r="H6" s="62">
        <v>-0.2702128613271052</v>
      </c>
      <c r="I6" s="62">
        <v>5.810317348742573</v>
      </c>
      <c r="J6" s="62">
        <v>9.1884286226413927</v>
      </c>
      <c r="K6" s="62">
        <v>15.209201887809471</v>
      </c>
      <c r="L6" s="62">
        <v>3.8840582757606863</v>
      </c>
      <c r="M6" s="62">
        <v>7.8955304295665645</v>
      </c>
      <c r="N6" s="62">
        <v>2.3241742487765324</v>
      </c>
      <c r="O6" s="62">
        <v>1.9332054519856881</v>
      </c>
      <c r="P6" s="62">
        <v>-3.7437812492829723</v>
      </c>
      <c r="Q6" s="62">
        <v>8.4992682045613854</v>
      </c>
    </row>
    <row r="7" spans="1:18" x14ac:dyDescent="0.3">
      <c r="B7" s="37" t="s">
        <v>37</v>
      </c>
      <c r="C7" s="62">
        <v>5.8376160203386487</v>
      </c>
      <c r="D7" s="62">
        <v>-17.361931572050171</v>
      </c>
      <c r="E7" s="62">
        <v>-19.810821875246852</v>
      </c>
      <c r="F7" s="62">
        <v>1.3472019023939126</v>
      </c>
      <c r="G7" s="62">
        <v>3.9027289509317811</v>
      </c>
      <c r="H7" s="62">
        <v>-5.0450956577557609</v>
      </c>
      <c r="I7" s="62">
        <v>-0.89052266822057957</v>
      </c>
      <c r="J7" s="62">
        <v>8.6345061531681804</v>
      </c>
      <c r="K7" s="62">
        <v>11.66374298855261</v>
      </c>
      <c r="L7" s="62">
        <v>7.0747297802141604</v>
      </c>
      <c r="M7" s="62">
        <v>8.5791340134298686</v>
      </c>
      <c r="N7" s="62">
        <v>7.2898377423833161</v>
      </c>
      <c r="O7" s="62">
        <v>6.5547118739288006</v>
      </c>
      <c r="P7" s="62">
        <v>1.9933008418769764</v>
      </c>
      <c r="Q7" s="62">
        <v>12.56574617378261</v>
      </c>
    </row>
    <row r="8" spans="1:18" x14ac:dyDescent="0.3">
      <c r="B8" s="71"/>
      <c r="C8" s="65"/>
      <c r="D8" s="65"/>
      <c r="E8" s="65"/>
      <c r="F8" s="65"/>
      <c r="G8" s="65"/>
      <c r="H8" s="65"/>
      <c r="I8" s="65"/>
      <c r="J8" s="65"/>
      <c r="K8" s="65"/>
      <c r="L8" s="65"/>
      <c r="M8" s="65"/>
      <c r="N8" s="65"/>
      <c r="O8" s="65"/>
      <c r="P8" s="65"/>
      <c r="Q8" s="65"/>
    </row>
    <row r="9" spans="1:18" x14ac:dyDescent="0.3">
      <c r="O9" s="63"/>
    </row>
    <row r="10" spans="1:18" x14ac:dyDescent="0.3">
      <c r="R10" s="61"/>
    </row>
    <row r="11" spans="1:18" x14ac:dyDescent="0.3">
      <c r="R11" s="61"/>
    </row>
    <row r="12" spans="1:18" x14ac:dyDescent="0.3">
      <c r="E12" s="27"/>
      <c r="R12" s="61"/>
    </row>
    <row r="13" spans="1:18" x14ac:dyDescent="0.3">
      <c r="F13" s="48"/>
      <c r="G13" s="48"/>
      <c r="H13" s="48"/>
      <c r="I13" s="48"/>
      <c r="J13" s="48"/>
      <c r="K13" s="48"/>
      <c r="L13" s="48"/>
      <c r="M13" s="48"/>
      <c r="N13" s="48"/>
      <c r="O13" s="48"/>
      <c r="P13" s="48"/>
      <c r="R13" s="61"/>
    </row>
    <row r="14" spans="1:18" x14ac:dyDescent="0.3">
      <c r="F14" s="48"/>
      <c r="G14" s="48"/>
      <c r="H14" s="48"/>
      <c r="I14" s="48"/>
      <c r="J14" s="48"/>
      <c r="K14" s="48"/>
      <c r="L14" s="48"/>
      <c r="M14" s="48"/>
      <c r="N14" s="48"/>
      <c r="O14" s="48"/>
      <c r="P14" s="48"/>
    </row>
    <row r="15" spans="1:18" x14ac:dyDescent="0.3">
      <c r="F15" s="48"/>
      <c r="G15" s="48"/>
      <c r="H15" s="48"/>
      <c r="I15" s="48"/>
      <c r="J15" s="48"/>
      <c r="K15" s="48"/>
      <c r="L15" s="48"/>
      <c r="M15" s="48"/>
      <c r="N15" s="48"/>
      <c r="O15" s="48"/>
      <c r="P15" s="48"/>
    </row>
    <row r="16" spans="1:18" x14ac:dyDescent="0.3">
      <c r="F16" s="59"/>
      <c r="G16" s="59"/>
      <c r="H16" s="59"/>
      <c r="I16" s="59"/>
      <c r="J16" s="59"/>
      <c r="K16" s="59"/>
      <c r="L16" s="59"/>
      <c r="M16" s="59"/>
      <c r="N16" s="59"/>
      <c r="O16" s="59"/>
      <c r="P16" s="59"/>
    </row>
    <row r="17" spans="2:16" x14ac:dyDescent="0.3">
      <c r="F17" s="59"/>
      <c r="G17" s="59"/>
      <c r="H17" s="59"/>
      <c r="I17" s="59"/>
      <c r="J17" s="59"/>
      <c r="K17" s="59"/>
      <c r="L17" s="59"/>
      <c r="M17" s="59"/>
      <c r="N17" s="59"/>
      <c r="O17" s="59"/>
      <c r="P17" s="59"/>
    </row>
    <row r="18" spans="2:16" x14ac:dyDescent="0.3">
      <c r="F18" s="59"/>
      <c r="G18" s="59"/>
      <c r="H18" s="59"/>
      <c r="I18" s="59"/>
      <c r="J18" s="59"/>
      <c r="K18" s="59"/>
      <c r="L18" s="59"/>
      <c r="M18" s="59"/>
      <c r="N18" s="59"/>
      <c r="O18" s="59"/>
      <c r="P18" s="59"/>
    </row>
    <row r="21" spans="2:16" x14ac:dyDescent="0.3">
      <c r="B21" s="27"/>
    </row>
    <row r="23" spans="2:16" x14ac:dyDescent="0.3">
      <c r="B23" s="27"/>
    </row>
    <row r="30" spans="2:16" x14ac:dyDescent="0.3">
      <c r="E30" s="61"/>
    </row>
    <row r="31" spans="2:16" x14ac:dyDescent="0.3">
      <c r="E31" s="61"/>
    </row>
    <row r="32" spans="2:16" x14ac:dyDescent="0.3">
      <c r="E32" s="61"/>
    </row>
    <row r="33" spans="2:5" x14ac:dyDescent="0.3">
      <c r="E33" s="61"/>
    </row>
    <row r="34" spans="2:5" x14ac:dyDescent="0.3">
      <c r="B34" s="34" t="s">
        <v>124</v>
      </c>
    </row>
    <row r="35" spans="2:5" x14ac:dyDescent="0.3">
      <c r="B35" s="34" t="s">
        <v>127</v>
      </c>
    </row>
    <row r="38" spans="2:5" x14ac:dyDescent="0.3">
      <c r="B38" s="27"/>
    </row>
    <row r="42" spans="2:5" ht="16.5" x14ac:dyDescent="0.3">
      <c r="B42" s="32"/>
    </row>
  </sheetData>
  <hyperlinks>
    <hyperlink ref="B1" location="TableofContents!A1" display="TableofContents!A1" xr:uid="{E5F60D0E-A1D6-4E3A-A217-4A36E1922427}"/>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13ACA-DCE5-4DF4-9056-D97EA5A1EFB0}">
  <sheetPr>
    <tabColor theme="8"/>
  </sheetPr>
  <dimension ref="A1:W47"/>
  <sheetViews>
    <sheetView showGridLines="0" zoomScale="70" zoomScaleNormal="70" workbookViewId="0"/>
  </sheetViews>
  <sheetFormatPr defaultRowHeight="12.75" x14ac:dyDescent="0.2"/>
  <cols>
    <col min="1" max="1" width="7.140625" style="5" customWidth="1"/>
    <col min="2" max="2" width="19" bestFit="1" customWidth="1"/>
    <col min="3" max="3" width="28" bestFit="1" customWidth="1"/>
    <col min="4" max="17" width="8.5703125" customWidth="1"/>
  </cols>
  <sheetData>
    <row r="1" spans="1:18" s="1" customFormat="1" ht="35.1" customHeight="1" x14ac:dyDescent="0.2">
      <c r="A1" s="13"/>
      <c r="B1" s="1" t="s">
        <v>269</v>
      </c>
      <c r="C1" s="1" t="s">
        <v>29</v>
      </c>
    </row>
    <row r="3" spans="1:18" x14ac:dyDescent="0.2">
      <c r="C3" s="3"/>
    </row>
    <row r="4" spans="1:18" x14ac:dyDescent="0.2">
      <c r="C4" s="7" t="s">
        <v>22</v>
      </c>
      <c r="D4" s="8">
        <v>2007</v>
      </c>
      <c r="E4" s="8">
        <v>2008</v>
      </c>
      <c r="F4" s="8">
        <v>2009</v>
      </c>
      <c r="G4" s="8">
        <v>2010</v>
      </c>
      <c r="H4" s="8">
        <v>2011</v>
      </c>
      <c r="I4" s="8">
        <v>2012</v>
      </c>
      <c r="J4" s="8">
        <v>2013</v>
      </c>
      <c r="K4" s="8">
        <v>2014</v>
      </c>
      <c r="L4" s="8">
        <v>2015</v>
      </c>
      <c r="M4" s="8">
        <v>2016</v>
      </c>
      <c r="N4" s="8">
        <v>2017</v>
      </c>
      <c r="O4" s="8">
        <v>2018</v>
      </c>
      <c r="P4" s="8">
        <v>2019</v>
      </c>
      <c r="Q4" s="8">
        <v>2020</v>
      </c>
      <c r="R4" s="8">
        <v>2021</v>
      </c>
    </row>
    <row r="5" spans="1:18" x14ac:dyDescent="0.2">
      <c r="B5" s="2"/>
      <c r="C5" s="2" t="s">
        <v>38</v>
      </c>
      <c r="D5" s="2">
        <v>23</v>
      </c>
      <c r="E5" s="2">
        <v>27</v>
      </c>
      <c r="F5" s="2">
        <v>28</v>
      </c>
      <c r="G5" s="2">
        <v>30</v>
      </c>
      <c r="H5" s="2">
        <v>37</v>
      </c>
      <c r="I5" s="2">
        <v>37</v>
      </c>
      <c r="J5" s="2">
        <v>40</v>
      </c>
      <c r="K5" s="2">
        <v>36</v>
      </c>
      <c r="L5" s="2">
        <v>36</v>
      </c>
      <c r="M5" s="2">
        <v>33</v>
      </c>
      <c r="N5" s="2">
        <v>40</v>
      </c>
      <c r="O5" s="2">
        <v>39</v>
      </c>
      <c r="P5" s="2">
        <v>34</v>
      </c>
      <c r="Q5" s="2">
        <v>21</v>
      </c>
      <c r="R5" s="2">
        <v>16</v>
      </c>
    </row>
    <row r="6" spans="1:18" x14ac:dyDescent="0.2">
      <c r="C6" s="9" t="s">
        <v>30</v>
      </c>
      <c r="D6" s="9"/>
      <c r="E6" s="9"/>
      <c r="F6" s="9"/>
      <c r="G6" s="9"/>
      <c r="H6" s="9"/>
      <c r="I6" s="9"/>
      <c r="J6" s="9"/>
      <c r="K6" s="9"/>
      <c r="L6" s="9"/>
      <c r="M6" s="9"/>
      <c r="N6" s="9"/>
      <c r="O6" s="9"/>
      <c r="P6" s="9"/>
      <c r="Q6" s="9"/>
      <c r="R6" s="9"/>
    </row>
    <row r="7" spans="1:18" x14ac:dyDescent="0.2">
      <c r="C7" t="s">
        <v>10</v>
      </c>
      <c r="D7">
        <v>10</v>
      </c>
      <c r="E7">
        <v>11</v>
      </c>
      <c r="F7">
        <v>11</v>
      </c>
      <c r="G7">
        <v>12</v>
      </c>
      <c r="H7">
        <v>15</v>
      </c>
      <c r="I7">
        <v>15</v>
      </c>
      <c r="J7">
        <v>15</v>
      </c>
      <c r="K7">
        <v>12</v>
      </c>
      <c r="L7">
        <v>10</v>
      </c>
      <c r="M7">
        <v>11</v>
      </c>
      <c r="N7">
        <v>14</v>
      </c>
      <c r="O7">
        <v>14</v>
      </c>
      <c r="P7">
        <v>14</v>
      </c>
      <c r="Q7">
        <v>11</v>
      </c>
      <c r="R7">
        <v>10</v>
      </c>
    </row>
    <row r="8" spans="1:18" x14ac:dyDescent="0.2">
      <c r="C8" t="s">
        <v>31</v>
      </c>
      <c r="D8">
        <v>13</v>
      </c>
      <c r="E8">
        <v>16</v>
      </c>
      <c r="F8">
        <v>17</v>
      </c>
      <c r="G8">
        <v>18</v>
      </c>
      <c r="H8">
        <v>22</v>
      </c>
      <c r="I8">
        <v>22</v>
      </c>
      <c r="J8">
        <v>25</v>
      </c>
      <c r="K8">
        <v>24</v>
      </c>
      <c r="L8">
        <v>26</v>
      </c>
      <c r="M8">
        <v>22</v>
      </c>
      <c r="N8">
        <v>26</v>
      </c>
      <c r="O8">
        <v>25</v>
      </c>
      <c r="P8">
        <v>20</v>
      </c>
      <c r="Q8">
        <v>10</v>
      </c>
      <c r="R8">
        <v>6</v>
      </c>
    </row>
    <row r="9" spans="1:18" x14ac:dyDescent="0.2">
      <c r="C9" s="9" t="s">
        <v>32</v>
      </c>
      <c r="D9" s="9"/>
      <c r="E9" s="9"/>
      <c r="F9" s="9"/>
      <c r="G9" s="9"/>
      <c r="H9" s="9"/>
      <c r="I9" s="9"/>
      <c r="J9" s="9"/>
      <c r="K9" s="9"/>
      <c r="L9" s="9"/>
      <c r="M9" s="9"/>
      <c r="N9" s="9"/>
      <c r="O9" s="9"/>
      <c r="P9" s="9"/>
      <c r="Q9" s="9"/>
      <c r="R9" s="9"/>
    </row>
    <row r="10" spans="1:18" x14ac:dyDescent="0.2">
      <c r="C10" t="s">
        <v>18</v>
      </c>
      <c r="D10">
        <v>4</v>
      </c>
      <c r="E10">
        <v>6</v>
      </c>
      <c r="F10">
        <v>7</v>
      </c>
      <c r="G10">
        <v>7</v>
      </c>
      <c r="H10">
        <v>9</v>
      </c>
      <c r="I10">
        <v>9</v>
      </c>
      <c r="J10">
        <v>10</v>
      </c>
      <c r="K10">
        <v>8</v>
      </c>
      <c r="L10">
        <v>10</v>
      </c>
      <c r="M10">
        <v>7</v>
      </c>
      <c r="N10">
        <v>8</v>
      </c>
      <c r="O10">
        <v>6</v>
      </c>
      <c r="P10">
        <v>6</v>
      </c>
      <c r="Q10">
        <v>2</v>
      </c>
      <c r="R10">
        <v>0</v>
      </c>
    </row>
    <row r="11" spans="1:18" x14ac:dyDescent="0.2">
      <c r="B11" s="2"/>
      <c r="C11" t="s">
        <v>8</v>
      </c>
      <c r="D11">
        <v>17</v>
      </c>
      <c r="E11">
        <v>18</v>
      </c>
      <c r="F11">
        <v>18</v>
      </c>
      <c r="G11">
        <v>19</v>
      </c>
      <c r="H11">
        <v>19</v>
      </c>
      <c r="I11">
        <v>19</v>
      </c>
      <c r="J11">
        <v>19</v>
      </c>
      <c r="K11">
        <v>17</v>
      </c>
      <c r="L11">
        <v>14</v>
      </c>
      <c r="M11">
        <v>12</v>
      </c>
      <c r="N11">
        <v>13</v>
      </c>
      <c r="O11">
        <v>13</v>
      </c>
      <c r="P11">
        <v>12</v>
      </c>
      <c r="Q11">
        <v>5</v>
      </c>
      <c r="R11">
        <v>4</v>
      </c>
    </row>
    <row r="12" spans="1:18" x14ac:dyDescent="0.2">
      <c r="B12" s="2"/>
      <c r="C12" t="s">
        <v>13</v>
      </c>
      <c r="D12">
        <v>1</v>
      </c>
      <c r="E12">
        <v>2</v>
      </c>
      <c r="F12">
        <v>2</v>
      </c>
      <c r="G12">
        <v>3</v>
      </c>
      <c r="H12">
        <v>8</v>
      </c>
      <c r="I12">
        <v>8</v>
      </c>
      <c r="J12">
        <v>10</v>
      </c>
      <c r="K12">
        <v>10</v>
      </c>
      <c r="L12">
        <v>11</v>
      </c>
      <c r="M12">
        <v>13</v>
      </c>
      <c r="N12">
        <v>18</v>
      </c>
      <c r="O12">
        <v>19</v>
      </c>
      <c r="P12">
        <v>15</v>
      </c>
      <c r="Q12">
        <v>14</v>
      </c>
      <c r="R12">
        <v>12</v>
      </c>
    </row>
    <row r="13" spans="1:18" x14ac:dyDescent="0.2">
      <c r="C13" t="s">
        <v>11</v>
      </c>
      <c r="D13">
        <v>1</v>
      </c>
      <c r="E13">
        <v>1</v>
      </c>
      <c r="F13">
        <v>1</v>
      </c>
      <c r="G13">
        <v>1</v>
      </c>
      <c r="H13">
        <v>1</v>
      </c>
      <c r="I13">
        <v>1</v>
      </c>
      <c r="J13">
        <v>1</v>
      </c>
      <c r="K13">
        <v>1</v>
      </c>
      <c r="L13">
        <v>1</v>
      </c>
      <c r="M13">
        <v>1</v>
      </c>
      <c r="N13">
        <v>1</v>
      </c>
      <c r="O13">
        <v>1</v>
      </c>
      <c r="P13">
        <v>1</v>
      </c>
      <c r="Q13">
        <v>0</v>
      </c>
      <c r="R13">
        <v>0</v>
      </c>
    </row>
    <row r="14" spans="1:18" x14ac:dyDescent="0.2">
      <c r="C14" s="9" t="s">
        <v>33</v>
      </c>
      <c r="D14" s="9"/>
      <c r="E14" s="9"/>
      <c r="F14" s="9"/>
      <c r="G14" s="9"/>
      <c r="H14" s="9"/>
      <c r="I14" s="9"/>
      <c r="J14" s="9"/>
      <c r="K14" s="9"/>
      <c r="L14" s="9"/>
      <c r="M14" s="9"/>
      <c r="N14" s="9"/>
      <c r="O14" s="9"/>
      <c r="P14" s="9"/>
      <c r="Q14" s="9"/>
      <c r="R14" s="9"/>
    </row>
    <row r="15" spans="1:18" x14ac:dyDescent="0.2">
      <c r="C15" t="s">
        <v>7</v>
      </c>
      <c r="D15">
        <v>13</v>
      </c>
      <c r="E15">
        <v>14</v>
      </c>
      <c r="F15">
        <v>15</v>
      </c>
      <c r="G15">
        <v>16</v>
      </c>
      <c r="H15">
        <v>19</v>
      </c>
      <c r="I15">
        <v>19</v>
      </c>
      <c r="J15">
        <v>22</v>
      </c>
      <c r="K15">
        <v>20</v>
      </c>
      <c r="L15">
        <v>24</v>
      </c>
      <c r="M15">
        <v>21</v>
      </c>
      <c r="N15">
        <v>25</v>
      </c>
      <c r="O15">
        <v>24</v>
      </c>
      <c r="P15">
        <v>18</v>
      </c>
      <c r="Q15">
        <v>10</v>
      </c>
      <c r="R15">
        <v>5</v>
      </c>
    </row>
    <row r="16" spans="1:18" x14ac:dyDescent="0.2">
      <c r="C16" t="s">
        <v>9</v>
      </c>
      <c r="D16">
        <v>10</v>
      </c>
      <c r="E16">
        <v>13</v>
      </c>
      <c r="F16">
        <v>13</v>
      </c>
      <c r="G16">
        <v>14</v>
      </c>
      <c r="H16">
        <v>18</v>
      </c>
      <c r="I16">
        <v>18</v>
      </c>
      <c r="J16">
        <v>18</v>
      </c>
      <c r="K16">
        <v>16</v>
      </c>
      <c r="L16">
        <v>12</v>
      </c>
      <c r="M16">
        <v>12</v>
      </c>
      <c r="N16">
        <v>15</v>
      </c>
      <c r="O16">
        <v>15</v>
      </c>
      <c r="P16">
        <v>16</v>
      </c>
      <c r="Q16">
        <v>11</v>
      </c>
      <c r="R16">
        <v>11</v>
      </c>
    </row>
    <row r="17" spans="2:23" x14ac:dyDescent="0.2">
      <c r="C17" s="9" t="s">
        <v>34</v>
      </c>
      <c r="D17" s="9"/>
      <c r="E17" s="9"/>
      <c r="F17" s="9"/>
      <c r="G17" s="9"/>
      <c r="H17" s="9"/>
      <c r="I17" s="9"/>
      <c r="J17" s="9"/>
      <c r="K17" s="9"/>
      <c r="L17" s="9"/>
      <c r="M17" s="9"/>
      <c r="N17" s="9"/>
      <c r="O17" s="9"/>
      <c r="P17" s="9"/>
      <c r="Q17" s="9"/>
      <c r="R17" s="9"/>
    </row>
    <row r="18" spans="2:23" x14ac:dyDescent="0.2">
      <c r="C18" t="s">
        <v>35</v>
      </c>
      <c r="D18">
        <v>7</v>
      </c>
      <c r="E18">
        <v>9</v>
      </c>
      <c r="F18">
        <v>9</v>
      </c>
      <c r="G18">
        <v>9</v>
      </c>
      <c r="H18">
        <v>11</v>
      </c>
      <c r="I18">
        <v>11</v>
      </c>
      <c r="J18">
        <v>11</v>
      </c>
      <c r="K18">
        <v>10</v>
      </c>
      <c r="L18">
        <v>10</v>
      </c>
      <c r="M18">
        <v>6</v>
      </c>
      <c r="N18">
        <v>10</v>
      </c>
      <c r="O18">
        <v>9</v>
      </c>
      <c r="P18">
        <v>5</v>
      </c>
      <c r="Q18">
        <v>2</v>
      </c>
      <c r="R18">
        <v>0</v>
      </c>
    </row>
    <row r="19" spans="2:23" x14ac:dyDescent="0.2">
      <c r="C19" t="s">
        <v>36</v>
      </c>
      <c r="D19">
        <v>7</v>
      </c>
      <c r="E19">
        <v>8</v>
      </c>
      <c r="F19">
        <v>9</v>
      </c>
      <c r="G19">
        <v>11</v>
      </c>
      <c r="H19">
        <v>13</v>
      </c>
      <c r="I19">
        <v>13</v>
      </c>
      <c r="J19">
        <v>16</v>
      </c>
      <c r="K19">
        <v>14</v>
      </c>
      <c r="L19">
        <v>15</v>
      </c>
      <c r="M19">
        <v>14</v>
      </c>
      <c r="N19">
        <v>16</v>
      </c>
      <c r="O19">
        <v>16</v>
      </c>
      <c r="P19">
        <v>15</v>
      </c>
      <c r="Q19">
        <v>9</v>
      </c>
      <c r="R19">
        <v>8</v>
      </c>
    </row>
    <row r="20" spans="2:23" x14ac:dyDescent="0.2">
      <c r="C20" t="s">
        <v>37</v>
      </c>
      <c r="D20">
        <v>9</v>
      </c>
      <c r="E20">
        <v>10</v>
      </c>
      <c r="F20">
        <v>10</v>
      </c>
      <c r="G20">
        <v>10</v>
      </c>
      <c r="H20">
        <v>13</v>
      </c>
      <c r="I20">
        <v>13</v>
      </c>
      <c r="J20">
        <v>13</v>
      </c>
      <c r="K20">
        <v>12</v>
      </c>
      <c r="L20">
        <v>11</v>
      </c>
      <c r="M20">
        <v>13</v>
      </c>
      <c r="N20">
        <v>14</v>
      </c>
      <c r="O20">
        <v>14</v>
      </c>
      <c r="P20">
        <v>14</v>
      </c>
      <c r="Q20">
        <v>10</v>
      </c>
      <c r="R20">
        <v>8</v>
      </c>
    </row>
    <row r="21" spans="2:23" x14ac:dyDescent="0.2">
      <c r="C21" s="7" t="s">
        <v>16</v>
      </c>
      <c r="D21" s="8">
        <v>2007</v>
      </c>
      <c r="E21" s="8">
        <v>2008</v>
      </c>
      <c r="F21" s="8">
        <v>2009</v>
      </c>
      <c r="G21" s="8">
        <v>2010</v>
      </c>
      <c r="H21" s="8">
        <v>2011</v>
      </c>
      <c r="I21" s="8">
        <v>2012</v>
      </c>
      <c r="J21" s="8">
        <v>2013</v>
      </c>
      <c r="K21" s="8">
        <v>2014</v>
      </c>
      <c r="L21" s="8">
        <v>2015</v>
      </c>
      <c r="M21" s="8">
        <v>2016</v>
      </c>
      <c r="N21" s="8">
        <v>2017</v>
      </c>
      <c r="O21" s="8">
        <v>2018</v>
      </c>
      <c r="P21" s="8">
        <v>2019</v>
      </c>
      <c r="Q21" s="8">
        <v>2020</v>
      </c>
      <c r="R21" s="8">
        <v>2021</v>
      </c>
    </row>
    <row r="22" spans="2:23" x14ac:dyDescent="0.2">
      <c r="C22" s="2" t="s">
        <v>38</v>
      </c>
      <c r="D22" s="11">
        <v>4.8173166983592068</v>
      </c>
      <c r="E22" s="11">
        <v>5.3165101317522554</v>
      </c>
      <c r="F22" s="11">
        <v>4.7775179569996249</v>
      </c>
      <c r="G22" s="11">
        <v>5.6957508216407398</v>
      </c>
      <c r="H22" s="11">
        <v>6.8972653886706814</v>
      </c>
      <c r="I22" s="11">
        <v>7.0309769410880492</v>
      </c>
      <c r="J22" s="11">
        <v>7.4172773617573124</v>
      </c>
      <c r="K22" s="11">
        <v>7.1535315919908449</v>
      </c>
      <c r="L22" s="11">
        <v>8.8676028011568562</v>
      </c>
      <c r="M22" s="11">
        <v>10.944237753814351</v>
      </c>
      <c r="N22" s="11">
        <v>13.544843747541044</v>
      </c>
      <c r="O22" s="11">
        <v>16.626884816703324</v>
      </c>
      <c r="P22" s="11">
        <v>20.362444641649393</v>
      </c>
      <c r="Q22" s="11">
        <v>20.580048878279033</v>
      </c>
      <c r="R22" s="11">
        <v>23.3</v>
      </c>
    </row>
    <row r="23" spans="2:23" x14ac:dyDescent="0.2">
      <c r="C23" s="9" t="s">
        <v>30</v>
      </c>
      <c r="D23" s="9"/>
      <c r="E23" s="9"/>
      <c r="F23" s="9"/>
      <c r="G23" s="9"/>
      <c r="H23" s="9"/>
      <c r="I23" s="9"/>
      <c r="J23" s="9"/>
      <c r="K23" s="9"/>
      <c r="L23" s="9"/>
      <c r="M23" s="9"/>
      <c r="N23" s="9"/>
      <c r="O23" s="9"/>
      <c r="P23" s="9"/>
      <c r="Q23" s="9"/>
      <c r="R23" s="9"/>
      <c r="W23" s="12"/>
    </row>
    <row r="24" spans="2:23" x14ac:dyDescent="0.2">
      <c r="C24" t="s">
        <v>10</v>
      </c>
      <c r="D24" s="6">
        <v>3.328923643179607</v>
      </c>
      <c r="E24" s="6">
        <v>3.5431559491643521</v>
      </c>
      <c r="F24" s="6">
        <v>3.200238575457925</v>
      </c>
      <c r="G24" s="6">
        <v>3.7286141271552</v>
      </c>
      <c r="H24" s="6">
        <v>4.3236139069618797</v>
      </c>
      <c r="I24" s="6">
        <v>4.4767407664688479</v>
      </c>
      <c r="J24" s="6">
        <v>4.7713710817311128</v>
      </c>
      <c r="K24" s="6">
        <v>4.8681814917022752</v>
      </c>
      <c r="L24" s="6">
        <v>6.5878701069316987</v>
      </c>
      <c r="M24" s="6">
        <v>9.0317254735751469</v>
      </c>
      <c r="N24" s="6">
        <v>11.687969679428218</v>
      </c>
      <c r="O24" s="6">
        <v>14.724843654861006</v>
      </c>
      <c r="P24" s="20">
        <v>18.832538411531079</v>
      </c>
      <c r="Q24" s="20">
        <v>19.400723739338947</v>
      </c>
      <c r="R24" s="20">
        <v>22.6</v>
      </c>
      <c r="S24" s="12"/>
    </row>
    <row r="25" spans="2:23" x14ac:dyDescent="0.2">
      <c r="C25" t="s">
        <v>31</v>
      </c>
      <c r="D25" s="6">
        <v>1.4883930551796001</v>
      </c>
      <c r="E25" s="6">
        <v>1.7733541825879031</v>
      </c>
      <c r="F25" s="6">
        <v>1.5772793815417001</v>
      </c>
      <c r="G25" s="6">
        <v>1.96713669448554</v>
      </c>
      <c r="H25" s="6">
        <v>2.5736514817088016</v>
      </c>
      <c r="I25" s="6">
        <v>2.5542361746192008</v>
      </c>
      <c r="J25" s="6">
        <v>2.6459062800261997</v>
      </c>
      <c r="K25" s="6">
        <v>2.2853501002885701</v>
      </c>
      <c r="L25" s="6">
        <v>2.2797326942251579</v>
      </c>
      <c r="M25" s="6">
        <v>1.9125122802392043</v>
      </c>
      <c r="N25" s="6">
        <v>1.8568740681128264</v>
      </c>
      <c r="O25" s="6">
        <v>1.902041161842319</v>
      </c>
      <c r="P25" s="20">
        <v>1.5299062301183128</v>
      </c>
      <c r="Q25" s="20">
        <v>1.1793251389400854</v>
      </c>
      <c r="R25" s="20">
        <v>0.74412920975397179</v>
      </c>
    </row>
    <row r="26" spans="2:23" x14ac:dyDescent="0.2">
      <c r="B26" s="2"/>
      <c r="C26" s="9" t="s">
        <v>32</v>
      </c>
      <c r="D26" s="10"/>
      <c r="E26" s="10"/>
      <c r="F26" s="10"/>
      <c r="G26" s="10"/>
      <c r="H26" s="10"/>
      <c r="I26" s="10"/>
      <c r="J26" s="10"/>
      <c r="K26" s="10"/>
      <c r="L26" s="10"/>
      <c r="M26" s="10"/>
      <c r="N26" s="10"/>
      <c r="O26" s="10"/>
      <c r="P26" s="10"/>
      <c r="Q26" s="10"/>
      <c r="R26" s="10"/>
    </row>
    <row r="27" spans="2:23" x14ac:dyDescent="0.2">
      <c r="C27" t="s">
        <v>18</v>
      </c>
      <c r="D27" s="6">
        <v>0.18183792721960002</v>
      </c>
      <c r="E27" s="6">
        <v>0.36878076320790298</v>
      </c>
      <c r="F27" s="6">
        <v>0.42713436186170001</v>
      </c>
      <c r="G27" s="6">
        <v>0.67993062646554003</v>
      </c>
      <c r="H27" s="6">
        <v>0.96702236531421193</v>
      </c>
      <c r="I27" s="6">
        <v>1.0461905997474998</v>
      </c>
      <c r="J27" s="6">
        <v>1.0777980988389999</v>
      </c>
      <c r="K27" s="6">
        <v>0.63238845500626995</v>
      </c>
      <c r="L27" s="6">
        <v>0.6303646656201719</v>
      </c>
      <c r="M27" s="6">
        <v>0.44198472410143591</v>
      </c>
      <c r="N27" s="6">
        <v>0.52474119831713983</v>
      </c>
      <c r="O27" s="6">
        <v>0.36944660068552315</v>
      </c>
      <c r="P27" s="20">
        <v>0.26545971329344825</v>
      </c>
      <c r="Q27" s="20">
        <v>0.17023710316711241</v>
      </c>
      <c r="R27" s="20">
        <v>0</v>
      </c>
    </row>
    <row r="28" spans="2:23" x14ac:dyDescent="0.2">
      <c r="B28" s="2"/>
      <c r="C28" t="s">
        <v>8</v>
      </c>
      <c r="D28" s="6">
        <v>4.2300677562950071</v>
      </c>
      <c r="E28" s="6">
        <v>4.2649337690084517</v>
      </c>
      <c r="F28" s="6">
        <v>3.8119223779867251</v>
      </c>
      <c r="G28" s="6">
        <v>4.2926636760576002</v>
      </c>
      <c r="H28" s="6">
        <v>4.7104738638846699</v>
      </c>
      <c r="I28" s="6">
        <v>4.3526921921769324</v>
      </c>
      <c r="J28" s="6">
        <v>3.9095782635697733</v>
      </c>
      <c r="K28" s="6">
        <v>3.1487302980184375</v>
      </c>
      <c r="L28" s="6">
        <v>2.9824584752111312</v>
      </c>
      <c r="M28" s="6">
        <v>2.513347317036819</v>
      </c>
      <c r="N28" s="6">
        <v>2.146066203441503</v>
      </c>
      <c r="O28" s="6">
        <v>1.2521303135921471</v>
      </c>
      <c r="P28" s="20">
        <v>1.4297293237493309</v>
      </c>
      <c r="Q28" s="20">
        <v>0.95429211405225489</v>
      </c>
      <c r="R28" s="20">
        <v>1.1487792759503879</v>
      </c>
    </row>
    <row r="29" spans="2:23" x14ac:dyDescent="0.2">
      <c r="C29" t="s">
        <v>13</v>
      </c>
      <c r="D29" s="6">
        <v>0.22312501484459998</v>
      </c>
      <c r="E29" s="6">
        <v>0.46588859953590001</v>
      </c>
      <c r="F29" s="6">
        <v>0.39142271715119997</v>
      </c>
      <c r="G29" s="6">
        <v>0.53963151911759999</v>
      </c>
      <c r="H29" s="6">
        <v>0.95322515947179987</v>
      </c>
      <c r="I29" s="6">
        <v>1.3287131491636159</v>
      </c>
      <c r="J29" s="6">
        <v>2.1189749993485405</v>
      </c>
      <c r="K29" s="6">
        <v>3.0512391188931387</v>
      </c>
      <c r="L29" s="6">
        <v>4.9484190540310875</v>
      </c>
      <c r="M29" s="6">
        <v>7.7154379846100847</v>
      </c>
      <c r="N29" s="6">
        <v>10.807853240373984</v>
      </c>
      <c r="O29" s="6">
        <v>14.962833909465241</v>
      </c>
      <c r="P29" s="20">
        <v>18.660146028330225</v>
      </c>
      <c r="Q29" s="20">
        <v>19.455519661059665</v>
      </c>
      <c r="R29" s="20">
        <v>22.2</v>
      </c>
    </row>
    <row r="30" spans="2:23" x14ac:dyDescent="0.2">
      <c r="C30" t="s">
        <v>11</v>
      </c>
      <c r="D30" s="6">
        <v>0.182286</v>
      </c>
      <c r="E30" s="6">
        <v>0.21690699999999999</v>
      </c>
      <c r="F30" s="6">
        <v>0.14703849999999999</v>
      </c>
      <c r="G30" s="6">
        <v>0.18352499999999999</v>
      </c>
      <c r="H30" s="6">
        <v>0.266544</v>
      </c>
      <c r="I30" s="6">
        <v>0.30338100000000001</v>
      </c>
      <c r="J30" s="6">
        <v>0.31092599999999998</v>
      </c>
      <c r="K30" s="6">
        <v>0.32117372007299999</v>
      </c>
      <c r="L30" s="6">
        <v>0.30636060629446699</v>
      </c>
      <c r="M30" s="6">
        <v>0.27346772806601299</v>
      </c>
      <c r="N30" s="6">
        <v>6.6183105408416501E-2</v>
      </c>
      <c r="O30" s="6">
        <v>4.2473992960413098E-2</v>
      </c>
      <c r="P30" s="20">
        <v>7.1095762763882997E-3</v>
      </c>
      <c r="Q30" s="20">
        <v>0</v>
      </c>
      <c r="R30" s="20">
        <v>0</v>
      </c>
    </row>
    <row r="31" spans="2:23" x14ac:dyDescent="0.2">
      <c r="C31" s="9" t="s">
        <v>33</v>
      </c>
      <c r="D31" s="10"/>
      <c r="E31" s="10"/>
      <c r="F31" s="10"/>
      <c r="G31" s="10"/>
      <c r="H31" s="10"/>
      <c r="I31" s="10"/>
      <c r="J31" s="10"/>
      <c r="K31" s="10"/>
      <c r="L31" s="10"/>
      <c r="M31" s="10"/>
      <c r="N31" s="10"/>
      <c r="O31" s="10"/>
      <c r="P31" s="10"/>
      <c r="Q31" s="10"/>
      <c r="R31" s="10"/>
    </row>
    <row r="32" spans="2:23" x14ac:dyDescent="0.2">
      <c r="C32" t="s">
        <v>7</v>
      </c>
      <c r="D32" s="6">
        <v>1.3659331810241999</v>
      </c>
      <c r="E32" s="6">
        <v>1.6009001972587029</v>
      </c>
      <c r="F32" s="6">
        <v>1.5504043422642002</v>
      </c>
      <c r="G32" s="6">
        <v>1.9693184269234401</v>
      </c>
      <c r="H32" s="6">
        <v>2.5136638583192012</v>
      </c>
      <c r="I32" s="6">
        <v>2.6195695254613005</v>
      </c>
      <c r="J32" s="6">
        <v>2.6791482468266996</v>
      </c>
      <c r="K32" s="6">
        <v>2.0125236913872699</v>
      </c>
      <c r="L32" s="6">
        <v>2.2180087409096574</v>
      </c>
      <c r="M32" s="6">
        <v>1.763960888127027</v>
      </c>
      <c r="N32" s="6">
        <v>1.6871154645658613</v>
      </c>
      <c r="O32" s="6">
        <v>1.6964854797087292</v>
      </c>
      <c r="P32" s="20">
        <v>1.311864757610852</v>
      </c>
      <c r="Q32" s="20">
        <v>0.99064842468090342</v>
      </c>
      <c r="R32" s="20">
        <v>0.644194025315181</v>
      </c>
    </row>
    <row r="33" spans="2:18" x14ac:dyDescent="0.2">
      <c r="C33" t="s">
        <v>9</v>
      </c>
      <c r="D33" s="6">
        <v>3.4513835173350071</v>
      </c>
      <c r="E33" s="6">
        <v>3.715609934493552</v>
      </c>
      <c r="F33" s="6">
        <v>3.2271136147354254</v>
      </c>
      <c r="G33" s="6">
        <v>3.7264323947173001</v>
      </c>
      <c r="H33" s="6">
        <v>4.3836015303514797</v>
      </c>
      <c r="I33" s="6">
        <v>4.4114074156267478</v>
      </c>
      <c r="J33" s="6">
        <v>4.7381291149306133</v>
      </c>
      <c r="K33" s="6">
        <v>5.1410079006035758</v>
      </c>
      <c r="L33" s="6">
        <v>6.6495940602472006</v>
      </c>
      <c r="M33" s="6">
        <v>9.1802768656873237</v>
      </c>
      <c r="N33" s="6">
        <v>11.857728282975183</v>
      </c>
      <c r="O33" s="6">
        <v>14.930399336994594</v>
      </c>
      <c r="P33" s="20">
        <v>19.050579884038541</v>
      </c>
      <c r="Q33" s="20">
        <v>19.589400453598131</v>
      </c>
      <c r="R33" s="20">
        <v>22.7</v>
      </c>
    </row>
    <row r="34" spans="2:18" x14ac:dyDescent="0.2">
      <c r="C34" s="9" t="s">
        <v>34</v>
      </c>
      <c r="D34" s="10"/>
      <c r="E34" s="10"/>
      <c r="F34" s="10"/>
      <c r="G34" s="10"/>
      <c r="H34" s="10"/>
      <c r="I34" s="10"/>
      <c r="J34" s="10"/>
      <c r="K34" s="10"/>
      <c r="L34" s="10"/>
      <c r="M34" s="10"/>
      <c r="N34" s="10"/>
      <c r="O34" s="10"/>
      <c r="P34" s="10"/>
      <c r="Q34" s="10"/>
      <c r="R34" s="10"/>
    </row>
    <row r="35" spans="2:18" x14ac:dyDescent="0.2">
      <c r="C35" t="s">
        <v>35</v>
      </c>
      <c r="D35" s="6">
        <v>0.22554897671180701</v>
      </c>
      <c r="E35" s="6">
        <v>0.293490352205655</v>
      </c>
      <c r="F35" s="6">
        <v>0.31974342974942499</v>
      </c>
      <c r="G35" s="6">
        <v>0.39352514809214001</v>
      </c>
      <c r="H35" s="6">
        <v>0.58602430829400154</v>
      </c>
      <c r="I35" s="6">
        <v>0.64411773322961985</v>
      </c>
      <c r="J35" s="6">
        <v>0.65293310554994888</v>
      </c>
      <c r="K35" s="6">
        <v>0.47609817940649002</v>
      </c>
      <c r="L35" s="6">
        <v>0.35187482611295257</v>
      </c>
      <c r="M35" s="6">
        <v>8.4776083417362952E-2</v>
      </c>
      <c r="N35" s="6">
        <v>0.16815223407222754</v>
      </c>
      <c r="O35" s="6">
        <v>0.19020445396528349</v>
      </c>
      <c r="P35" s="20">
        <v>0.19890284479229986</v>
      </c>
      <c r="Q35" s="20">
        <v>0.1155587488947854</v>
      </c>
      <c r="R35" s="20">
        <v>0</v>
      </c>
    </row>
    <row r="36" spans="2:18" x14ac:dyDescent="0.2">
      <c r="C36" t="s">
        <v>36</v>
      </c>
      <c r="D36" s="6">
        <v>0.6734220341028001</v>
      </c>
      <c r="E36" s="6">
        <v>0.87682678351069987</v>
      </c>
      <c r="F36" s="6">
        <v>0.83450438529900006</v>
      </c>
      <c r="G36" s="6">
        <v>1.2011047157310002</v>
      </c>
      <c r="H36" s="6">
        <v>1.6643543146140798</v>
      </c>
      <c r="I36" s="6">
        <v>1.7682423267865119</v>
      </c>
      <c r="J36" s="6">
        <v>1.8871659902760241</v>
      </c>
      <c r="K36" s="6">
        <v>1.6369447837943589</v>
      </c>
      <c r="L36" s="6">
        <v>1.6689300992919573</v>
      </c>
      <c r="M36" s="6">
        <v>1.5560052870407262</v>
      </c>
      <c r="N36" s="6">
        <v>1.6567003302925496</v>
      </c>
      <c r="O36" s="6">
        <v>1.7132873788474539</v>
      </c>
      <c r="P36" s="20">
        <v>1.3422416321227055</v>
      </c>
      <c r="Q36" s="20">
        <v>1.033859316986742</v>
      </c>
      <c r="R36" s="20">
        <v>1.0669134426929519</v>
      </c>
    </row>
    <row r="37" spans="2:18" x14ac:dyDescent="0.2">
      <c r="C37" t="s">
        <v>37</v>
      </c>
      <c r="D37" s="6">
        <v>3.9183456875445999</v>
      </c>
      <c r="E37" s="6">
        <v>4.1461929960359001</v>
      </c>
      <c r="F37" s="6">
        <v>3.6232701419511999</v>
      </c>
      <c r="G37" s="6">
        <v>4.1011209578175993</v>
      </c>
      <c r="H37" s="6">
        <v>4.6468867657626003</v>
      </c>
      <c r="I37" s="6">
        <v>4.6186168810719161</v>
      </c>
      <c r="J37" s="6">
        <v>4.8771782659313399</v>
      </c>
      <c r="K37" s="6">
        <v>5.0404886287899959</v>
      </c>
      <c r="L37" s="6">
        <v>6.846797875751947</v>
      </c>
      <c r="M37" s="6">
        <v>9.3034563833562629</v>
      </c>
      <c r="N37" s="6">
        <v>11.719991183176266</v>
      </c>
      <c r="O37" s="6">
        <v>14.723392983890587</v>
      </c>
      <c r="P37" s="20">
        <v>18.821300164734389</v>
      </c>
      <c r="Q37" s="20">
        <v>19.430630812397506</v>
      </c>
      <c r="R37" s="20">
        <v>22.2</v>
      </c>
    </row>
    <row r="38" spans="2:18" x14ac:dyDescent="0.2">
      <c r="C38" s="9"/>
      <c r="D38" s="9"/>
      <c r="E38" s="9"/>
      <c r="F38" s="9"/>
      <c r="G38" s="9"/>
      <c r="H38" s="9"/>
      <c r="I38" s="9"/>
      <c r="J38" s="9"/>
      <c r="K38" s="9"/>
      <c r="L38" s="9"/>
      <c r="M38" s="9"/>
      <c r="N38" s="9"/>
      <c r="O38" s="9"/>
      <c r="P38" s="9"/>
      <c r="Q38" s="9"/>
      <c r="R38" s="9"/>
    </row>
    <row r="39" spans="2:18" x14ac:dyDescent="0.2">
      <c r="B39" s="2"/>
      <c r="C39" s="14"/>
    </row>
    <row r="41" spans="2:18" x14ac:dyDescent="0.2">
      <c r="C41" s="19" t="s">
        <v>124</v>
      </c>
    </row>
    <row r="43" spans="2:18" x14ac:dyDescent="0.2">
      <c r="B43" s="2"/>
    </row>
    <row r="47" spans="2:18" ht="15" x14ac:dyDescent="0.25">
      <c r="B47" s="4"/>
    </row>
  </sheetData>
  <hyperlinks>
    <hyperlink ref="B1" location="TableofContents!A1" display="TableofContents!A1" xr:uid="{12BFA05B-A005-4936-A5E3-C07836CD8141}"/>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AA36-22F0-408E-A263-AE8277CBFBE0}">
  <sheetPr>
    <tabColor theme="8"/>
  </sheetPr>
  <dimension ref="A1:L31"/>
  <sheetViews>
    <sheetView showGridLines="0" zoomScale="70" zoomScaleNormal="70" workbookViewId="0">
      <selection activeCell="O48" sqref="O48"/>
    </sheetView>
  </sheetViews>
  <sheetFormatPr defaultRowHeight="12.75" x14ac:dyDescent="0.2"/>
  <cols>
    <col min="2" max="2" width="39" customWidth="1"/>
    <col min="7" max="7" width="5.42578125" customWidth="1"/>
    <col min="8" max="8" width="37.28515625" customWidth="1"/>
    <col min="9" max="9" width="47.42578125" bestFit="1" customWidth="1"/>
    <col min="10" max="10" width="5.140625" customWidth="1"/>
    <col min="11" max="11" width="38.7109375" bestFit="1" customWidth="1"/>
  </cols>
  <sheetData>
    <row r="1" spans="1:12" s="1" customFormat="1" ht="35.1" customHeight="1" x14ac:dyDescent="0.2">
      <c r="A1" s="13"/>
      <c r="B1" s="1" t="s">
        <v>270</v>
      </c>
      <c r="C1" s="1" t="s">
        <v>129</v>
      </c>
    </row>
    <row r="3" spans="1:12" x14ac:dyDescent="0.2">
      <c r="B3" s="2" t="s">
        <v>210</v>
      </c>
      <c r="C3" t="s">
        <v>212</v>
      </c>
      <c r="H3" s="2" t="s">
        <v>241</v>
      </c>
      <c r="I3" t="s">
        <v>238</v>
      </c>
      <c r="K3" s="2" t="s">
        <v>260</v>
      </c>
      <c r="L3" t="s">
        <v>261</v>
      </c>
    </row>
    <row r="4" spans="1:12" x14ac:dyDescent="0.2">
      <c r="B4" s="2" t="s">
        <v>211</v>
      </c>
      <c r="C4" t="s">
        <v>213</v>
      </c>
      <c r="H4" s="2" t="s">
        <v>242</v>
      </c>
      <c r="I4" t="s">
        <v>243</v>
      </c>
      <c r="K4" s="2"/>
      <c r="L4" t="s">
        <v>262</v>
      </c>
    </row>
    <row r="5" spans="1:12" x14ac:dyDescent="0.2">
      <c r="B5" s="2"/>
      <c r="C5" t="s">
        <v>214</v>
      </c>
      <c r="H5" s="2"/>
      <c r="I5" t="s">
        <v>244</v>
      </c>
      <c r="K5" s="2"/>
      <c r="L5" t="s">
        <v>263</v>
      </c>
    </row>
    <row r="6" spans="1:12" x14ac:dyDescent="0.2">
      <c r="B6" s="2"/>
      <c r="C6" t="s">
        <v>215</v>
      </c>
      <c r="H6" s="2"/>
      <c r="K6" s="2"/>
      <c r="L6" t="s">
        <v>264</v>
      </c>
    </row>
    <row r="7" spans="1:12" x14ac:dyDescent="0.2">
      <c r="B7" s="2"/>
      <c r="C7" t="s">
        <v>216</v>
      </c>
      <c r="H7" s="2" t="s">
        <v>245</v>
      </c>
      <c r="I7" t="s">
        <v>246</v>
      </c>
      <c r="K7" s="2"/>
    </row>
    <row r="8" spans="1:12" x14ac:dyDescent="0.2">
      <c r="B8" s="2"/>
      <c r="C8" t="s">
        <v>217</v>
      </c>
      <c r="H8" s="2"/>
      <c r="I8" t="s">
        <v>247</v>
      </c>
      <c r="K8" s="2"/>
      <c r="L8" t="s">
        <v>265</v>
      </c>
    </row>
    <row r="9" spans="1:12" x14ac:dyDescent="0.2">
      <c r="B9" s="2"/>
      <c r="C9" t="s">
        <v>218</v>
      </c>
      <c r="H9" s="2"/>
      <c r="I9" t="s">
        <v>248</v>
      </c>
      <c r="K9" s="2"/>
      <c r="L9" t="s">
        <v>266</v>
      </c>
    </row>
    <row r="10" spans="1:12" x14ac:dyDescent="0.2">
      <c r="B10" s="2"/>
      <c r="C10" t="s">
        <v>219</v>
      </c>
      <c r="H10" s="2"/>
      <c r="I10" t="s">
        <v>249</v>
      </c>
      <c r="K10" s="2"/>
      <c r="L10" t="s">
        <v>267</v>
      </c>
    </row>
    <row r="11" spans="1:12" x14ac:dyDescent="0.2">
      <c r="B11" s="2"/>
      <c r="C11" t="s">
        <v>220</v>
      </c>
      <c r="H11" s="2"/>
      <c r="K11" s="2"/>
    </row>
    <row r="12" spans="1:12" x14ac:dyDescent="0.2">
      <c r="B12" s="2"/>
      <c r="C12" t="s">
        <v>221</v>
      </c>
      <c r="H12" s="2" t="s">
        <v>250</v>
      </c>
      <c r="I12" t="s">
        <v>251</v>
      </c>
      <c r="K12" s="2" t="s">
        <v>268</v>
      </c>
    </row>
    <row r="13" spans="1:12" x14ac:dyDescent="0.2">
      <c r="B13" s="2"/>
      <c r="C13" t="s">
        <v>222</v>
      </c>
      <c r="H13" s="2"/>
      <c r="I13" t="s">
        <v>252</v>
      </c>
      <c r="K13" s="2"/>
    </row>
    <row r="14" spans="1:12" x14ac:dyDescent="0.2">
      <c r="B14" s="2"/>
      <c r="C14" t="s">
        <v>223</v>
      </c>
      <c r="H14" s="2"/>
      <c r="I14" t="s">
        <v>253</v>
      </c>
      <c r="K14" s="2"/>
    </row>
    <row r="15" spans="1:12" x14ac:dyDescent="0.2">
      <c r="B15" s="2"/>
      <c r="H15" s="2"/>
      <c r="I15" t="s">
        <v>254</v>
      </c>
      <c r="K15" s="2"/>
    </row>
    <row r="16" spans="1:12" x14ac:dyDescent="0.2">
      <c r="B16" s="2" t="s">
        <v>224</v>
      </c>
      <c r="C16" t="s">
        <v>225</v>
      </c>
      <c r="H16" s="2"/>
      <c r="I16" t="s">
        <v>255</v>
      </c>
    </row>
    <row r="17" spans="2:9" x14ac:dyDescent="0.2">
      <c r="B17" s="2"/>
      <c r="C17" t="s">
        <v>226</v>
      </c>
      <c r="H17" s="2"/>
    </row>
    <row r="18" spans="2:9" x14ac:dyDescent="0.2">
      <c r="B18" s="2"/>
      <c r="C18" t="s">
        <v>227</v>
      </c>
      <c r="H18" s="2" t="s">
        <v>256</v>
      </c>
      <c r="I18" t="s">
        <v>257</v>
      </c>
    </row>
    <row r="19" spans="2:9" x14ac:dyDescent="0.2">
      <c r="B19" s="2"/>
      <c r="H19" s="2"/>
      <c r="I19" t="s">
        <v>258</v>
      </c>
    </row>
    <row r="20" spans="2:9" x14ac:dyDescent="0.2">
      <c r="B20" s="2" t="s">
        <v>228</v>
      </c>
      <c r="C20" t="s">
        <v>229</v>
      </c>
      <c r="H20" s="2"/>
      <c r="I20" t="s">
        <v>259</v>
      </c>
    </row>
    <row r="21" spans="2:9" x14ac:dyDescent="0.2">
      <c r="B21" s="2"/>
      <c r="C21" t="s">
        <v>230</v>
      </c>
    </row>
    <row r="22" spans="2:9" x14ac:dyDescent="0.2">
      <c r="B22" s="2"/>
    </row>
    <row r="23" spans="2:9" x14ac:dyDescent="0.2">
      <c r="B23" s="2" t="s">
        <v>231</v>
      </c>
      <c r="C23" t="s">
        <v>233</v>
      </c>
    </row>
    <row r="24" spans="2:9" x14ac:dyDescent="0.2">
      <c r="B24" s="2" t="s">
        <v>232</v>
      </c>
      <c r="C24" t="s">
        <v>234</v>
      </c>
    </row>
    <row r="25" spans="2:9" x14ac:dyDescent="0.2">
      <c r="B25" s="2"/>
      <c r="C25" t="s">
        <v>235</v>
      </c>
    </row>
    <row r="26" spans="2:9" x14ac:dyDescent="0.2">
      <c r="B26" s="2"/>
    </row>
    <row r="27" spans="2:9" x14ac:dyDescent="0.2">
      <c r="B27" s="2"/>
    </row>
    <row r="28" spans="2:9" x14ac:dyDescent="0.2">
      <c r="B28" s="2" t="s">
        <v>236</v>
      </c>
      <c r="C28" t="s">
        <v>238</v>
      </c>
    </row>
    <row r="29" spans="2:9" x14ac:dyDescent="0.2">
      <c r="B29" s="2" t="s">
        <v>237</v>
      </c>
      <c r="C29" t="s">
        <v>239</v>
      </c>
    </row>
    <row r="30" spans="2:9" x14ac:dyDescent="0.2">
      <c r="B30" s="2"/>
      <c r="C30" t="s">
        <v>240</v>
      </c>
    </row>
    <row r="31" spans="2:9" x14ac:dyDescent="0.2">
      <c r="B31" s="2"/>
    </row>
  </sheetData>
  <hyperlinks>
    <hyperlink ref="B1" location="TableofContents!A1" display="TableofContents!A1" xr:uid="{C2785633-3C57-4767-88EA-249166F7988C}"/>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29612-E592-4CD7-A3F1-69D864B55DD1}">
  <sheetPr>
    <tabColor theme="8"/>
  </sheetPr>
  <dimension ref="A1:C30"/>
  <sheetViews>
    <sheetView showGridLines="0" zoomScale="70" zoomScaleNormal="70" workbookViewId="0">
      <selection activeCell="Q36" sqref="Q36"/>
    </sheetView>
  </sheetViews>
  <sheetFormatPr defaultRowHeight="12.75" x14ac:dyDescent="0.2"/>
  <cols>
    <col min="2" max="2" width="45.140625" customWidth="1"/>
    <col min="3" max="3" width="53.140625" customWidth="1"/>
  </cols>
  <sheetData>
    <row r="1" spans="1:3" s="1" customFormat="1" ht="35.1" customHeight="1" x14ac:dyDescent="0.2">
      <c r="A1" s="13"/>
      <c r="B1" s="1" t="s">
        <v>271</v>
      </c>
      <c r="C1" s="1" t="s">
        <v>130</v>
      </c>
    </row>
    <row r="4" spans="1:3" x14ac:dyDescent="0.2">
      <c r="B4" s="2" t="s">
        <v>156</v>
      </c>
    </row>
    <row r="5" spans="1:3" x14ac:dyDescent="0.2">
      <c r="B5" s="2"/>
      <c r="C5" t="s">
        <v>157</v>
      </c>
    </row>
    <row r="6" spans="1:3" x14ac:dyDescent="0.2">
      <c r="B6" s="2" t="s">
        <v>158</v>
      </c>
    </row>
    <row r="7" spans="1:3" x14ac:dyDescent="0.2">
      <c r="B7" s="2"/>
      <c r="C7" t="s">
        <v>159</v>
      </c>
    </row>
    <row r="8" spans="1:3" x14ac:dyDescent="0.2">
      <c r="B8" s="2"/>
      <c r="C8" t="s">
        <v>160</v>
      </c>
    </row>
    <row r="9" spans="1:3" x14ac:dyDescent="0.2">
      <c r="B9" s="2" t="s">
        <v>179</v>
      </c>
    </row>
    <row r="10" spans="1:3" x14ac:dyDescent="0.2">
      <c r="B10" s="2"/>
      <c r="C10" t="s">
        <v>180</v>
      </c>
    </row>
    <row r="11" spans="1:3" x14ac:dyDescent="0.2">
      <c r="B11" s="2" t="s">
        <v>161</v>
      </c>
    </row>
    <row r="12" spans="1:3" x14ac:dyDescent="0.2">
      <c r="B12" s="2"/>
      <c r="C12" t="s">
        <v>162</v>
      </c>
    </row>
    <row r="13" spans="1:3" x14ac:dyDescent="0.2">
      <c r="B13" s="2" t="s">
        <v>163</v>
      </c>
    </row>
    <row r="14" spans="1:3" x14ac:dyDescent="0.2">
      <c r="B14" s="2"/>
      <c r="C14" t="s">
        <v>181</v>
      </c>
    </row>
    <row r="15" spans="1:3" x14ac:dyDescent="0.2">
      <c r="B15" s="2"/>
      <c r="C15" t="s">
        <v>164</v>
      </c>
    </row>
    <row r="16" spans="1:3" x14ac:dyDescent="0.2">
      <c r="B16" s="2"/>
      <c r="C16" t="s">
        <v>165</v>
      </c>
    </row>
    <row r="17" spans="2:3" x14ac:dyDescent="0.2">
      <c r="B17" s="2" t="s">
        <v>166</v>
      </c>
    </row>
    <row r="18" spans="2:3" x14ac:dyDescent="0.2">
      <c r="B18" s="2"/>
      <c r="C18" t="s">
        <v>167</v>
      </c>
    </row>
    <row r="19" spans="2:3" x14ac:dyDescent="0.2">
      <c r="B19" s="2" t="s">
        <v>168</v>
      </c>
    </row>
    <row r="20" spans="2:3" x14ac:dyDescent="0.2">
      <c r="B20" s="2"/>
      <c r="C20" t="s">
        <v>182</v>
      </c>
    </row>
    <row r="21" spans="2:3" x14ac:dyDescent="0.2">
      <c r="B21" s="2"/>
      <c r="C21" t="s">
        <v>169</v>
      </c>
    </row>
    <row r="22" spans="2:3" x14ac:dyDescent="0.2">
      <c r="B22" s="2"/>
      <c r="C22" t="s">
        <v>170</v>
      </c>
    </row>
    <row r="23" spans="2:3" x14ac:dyDescent="0.2">
      <c r="B23" s="2"/>
      <c r="C23" t="s">
        <v>171</v>
      </c>
    </row>
    <row r="24" spans="2:3" x14ac:dyDescent="0.2">
      <c r="B24" s="2" t="s">
        <v>172</v>
      </c>
    </row>
    <row r="25" spans="2:3" x14ac:dyDescent="0.2">
      <c r="B25" s="2"/>
      <c r="C25" t="s">
        <v>173</v>
      </c>
    </row>
    <row r="26" spans="2:3" x14ac:dyDescent="0.2">
      <c r="B26" s="2"/>
      <c r="C26" t="s">
        <v>174</v>
      </c>
    </row>
    <row r="27" spans="2:3" x14ac:dyDescent="0.2">
      <c r="B27" s="2" t="s">
        <v>175</v>
      </c>
    </row>
    <row r="28" spans="2:3" x14ac:dyDescent="0.2">
      <c r="B28" s="2"/>
      <c r="C28" t="s">
        <v>176</v>
      </c>
    </row>
    <row r="29" spans="2:3" x14ac:dyDescent="0.2">
      <c r="B29" s="2"/>
      <c r="C29" t="s">
        <v>177</v>
      </c>
    </row>
    <row r="30" spans="2:3" x14ac:dyDescent="0.2">
      <c r="B30" s="2"/>
      <c r="C30" t="s">
        <v>178</v>
      </c>
    </row>
  </sheetData>
  <hyperlinks>
    <hyperlink ref="B1" location="TableofContents!A1" display="TableofContents!A1" xr:uid="{E75B5614-B710-4DE2-81E9-56758E71A6E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C4C02"/>
  </sheetPr>
  <dimension ref="A1:E38"/>
  <sheetViews>
    <sheetView showGridLines="0" zoomScale="70" zoomScaleNormal="70" workbookViewId="0">
      <selection activeCell="C35" sqref="C35"/>
    </sheetView>
  </sheetViews>
  <sheetFormatPr defaultRowHeight="15" x14ac:dyDescent="0.3"/>
  <cols>
    <col min="1" max="1" width="7.140625" style="24" customWidth="1"/>
    <col min="2" max="2" width="27.42578125" style="24" bestFit="1" customWidth="1"/>
    <col min="3" max="3" width="31.28515625" style="25" bestFit="1" customWidth="1"/>
    <col min="4" max="4" width="14.42578125" style="25" bestFit="1" customWidth="1"/>
    <col min="5" max="5" width="67.7109375" style="25" bestFit="1" customWidth="1"/>
    <col min="6" max="6" width="18.42578125" style="25" customWidth="1"/>
    <col min="7" max="16384" width="9.140625" style="25"/>
  </cols>
  <sheetData>
    <row r="1" spans="1:5" s="22" customFormat="1" ht="35.1" customHeight="1" x14ac:dyDescent="0.2">
      <c r="A1" s="41"/>
      <c r="B1" s="22" t="str">
        <f ca="1">MID(CELL("filename",A1),FIND("]",CELL("filename",A1))+ 1,255)</f>
        <v>TableofContents</v>
      </c>
    </row>
    <row r="2" spans="1:5" x14ac:dyDescent="0.3">
      <c r="B2" s="42"/>
    </row>
    <row r="3" spans="1:5" x14ac:dyDescent="0.3">
      <c r="B3" s="42"/>
      <c r="C3" s="26"/>
    </row>
    <row r="4" spans="1:5" x14ac:dyDescent="0.3">
      <c r="B4" s="29" t="s">
        <v>0</v>
      </c>
      <c r="C4" s="39" t="s">
        <v>3</v>
      </c>
      <c r="D4" s="39" t="s">
        <v>1</v>
      </c>
      <c r="E4" s="39" t="s">
        <v>2</v>
      </c>
    </row>
    <row r="5" spans="1:5" ht="16.5" x14ac:dyDescent="0.3">
      <c r="B5" s="40">
        <v>2</v>
      </c>
      <c r="C5" s="27" t="s">
        <v>272</v>
      </c>
      <c r="D5" s="72" t="s">
        <v>53</v>
      </c>
      <c r="E5" s="25" t="str">
        <f>'Figure(1)'!C1</f>
        <v>Expected changes in investors' real estate funds of funds allocations</v>
      </c>
    </row>
    <row r="6" spans="1:5" ht="16.5" x14ac:dyDescent="0.3">
      <c r="B6" s="40"/>
      <c r="D6" s="72" t="s">
        <v>77</v>
      </c>
      <c r="E6" s="25" t="str">
        <f>'Figure(2)'!C1</f>
        <v>Funds of funds assets under management globally</v>
      </c>
    </row>
    <row r="7" spans="1:5" ht="16.5" x14ac:dyDescent="0.3">
      <c r="B7" s="40">
        <v>3</v>
      </c>
      <c r="C7" s="27" t="s">
        <v>273</v>
      </c>
      <c r="D7" s="32" t="s">
        <v>78</v>
      </c>
      <c r="E7" s="25" t="str">
        <f>'Figure(3)'!C1</f>
        <v>Funds of funds by style</v>
      </c>
    </row>
    <row r="8" spans="1:5" ht="16.5" x14ac:dyDescent="0.3">
      <c r="B8" s="40"/>
      <c r="D8" s="32" t="s">
        <v>55</v>
      </c>
      <c r="E8" s="25" t="str">
        <f>'Figure(4)'!C1</f>
        <v>Funds of funds by style and structure</v>
      </c>
    </row>
    <row r="9" spans="1:5" ht="16.5" x14ac:dyDescent="0.3">
      <c r="B9" s="40"/>
      <c r="D9" s="32" t="s">
        <v>57</v>
      </c>
      <c r="E9" s="25" t="str">
        <f>'Figure(5)'!C1</f>
        <v>Funds of funds by target region</v>
      </c>
    </row>
    <row r="10" spans="1:5" ht="16.5" x14ac:dyDescent="0.3">
      <c r="B10" s="40"/>
      <c r="D10" s="32" t="s">
        <v>58</v>
      </c>
      <c r="E10" s="25" t="str">
        <f>'Figure(6)'!C1</f>
        <v xml:space="preserve">Funds of funds by target region and style </v>
      </c>
    </row>
    <row r="11" spans="1:5" ht="16.5" x14ac:dyDescent="0.3">
      <c r="B11" s="40"/>
      <c r="C11" s="27"/>
      <c r="D11" s="32" t="s">
        <v>59</v>
      </c>
      <c r="E11" s="25" t="str">
        <f>'Figure(7)'!C1</f>
        <v>Target blended gearing</v>
      </c>
    </row>
    <row r="12" spans="1:5" ht="16.5" x14ac:dyDescent="0.3">
      <c r="B12" s="40"/>
      <c r="D12" s="72" t="s">
        <v>65</v>
      </c>
      <c r="E12" s="25" t="str">
        <f>'Figure(8)'!C1</f>
        <v>Average size of commitments</v>
      </c>
    </row>
    <row r="13" spans="1:5" ht="16.5" x14ac:dyDescent="0.3">
      <c r="B13" s="40"/>
      <c r="D13" s="72" t="s">
        <v>75</v>
      </c>
      <c r="E13" s="25" t="str">
        <f>'Figure(9)'!C1</f>
        <v>Number of vehicles invested in</v>
      </c>
    </row>
    <row r="14" spans="1:5" ht="16.5" x14ac:dyDescent="0.3">
      <c r="B14" s="40"/>
      <c r="D14" s="72" t="s">
        <v>76</v>
      </c>
      <c r="E14" s="25" t="str">
        <f>'Figure(10)'!C1</f>
        <v>Number of managers invested in</v>
      </c>
    </row>
    <row r="15" spans="1:5" ht="16.5" x14ac:dyDescent="0.3">
      <c r="B15" s="40">
        <v>4</v>
      </c>
      <c r="C15" s="27" t="s">
        <v>274</v>
      </c>
      <c r="D15" s="72" t="s">
        <v>60</v>
      </c>
      <c r="E15" s="25" t="str">
        <f>'Figure(11)'!C1</f>
        <v>Aggregate annual performance of funds of funds</v>
      </c>
    </row>
    <row r="16" spans="1:5" ht="16.5" x14ac:dyDescent="0.3">
      <c r="B16" s="40"/>
      <c r="C16" s="27"/>
      <c r="D16" s="72" t="s">
        <v>61</v>
      </c>
      <c r="E16" s="25" t="str">
        <f>'Figure(12)'!C1</f>
        <v>Performance distributions of funds of funds</v>
      </c>
    </row>
    <row r="17" spans="2:5" ht="16.5" x14ac:dyDescent="0.3">
      <c r="B17" s="40"/>
      <c r="D17" s="72" t="s">
        <v>63</v>
      </c>
      <c r="E17" s="25" t="str">
        <f>'Figure(13)'!C1</f>
        <v>Performance of funds of funds by style</v>
      </c>
    </row>
    <row r="18" spans="2:5" ht="16.5" x14ac:dyDescent="0.3">
      <c r="B18" s="40"/>
      <c r="C18" s="27"/>
      <c r="D18" s="72" t="s">
        <v>64</v>
      </c>
      <c r="E18" s="25" t="str">
        <f>'Figure(14)'!C1</f>
        <v>Performance of funds of funds by structure</v>
      </c>
    </row>
    <row r="19" spans="2:5" ht="16.5" x14ac:dyDescent="0.3">
      <c r="B19" s="40"/>
      <c r="D19" s="72" t="s">
        <v>68</v>
      </c>
      <c r="E19" s="25" t="str">
        <f>'Figure(15)'!C1</f>
        <v>Performance of funds of funds by vintage year</v>
      </c>
    </row>
    <row r="20" spans="2:5" ht="16.5" x14ac:dyDescent="0.3">
      <c r="B20" s="40"/>
      <c r="C20" s="27"/>
      <c r="D20" s="72" t="s">
        <v>71</v>
      </c>
      <c r="E20" s="25" t="str">
        <f>'Figure(16)'!C1</f>
        <v>Performance of funds of funds by target region</v>
      </c>
    </row>
    <row r="21" spans="2:5" ht="16.5" x14ac:dyDescent="0.3">
      <c r="B21" s="40"/>
      <c r="D21" s="72" t="s">
        <v>73</v>
      </c>
      <c r="E21" s="25" t="str">
        <f>'Figure(17)'!C1</f>
        <v>Performance of funds of funds by size</v>
      </c>
    </row>
    <row r="22" spans="2:5" ht="16.5" x14ac:dyDescent="0.3">
      <c r="B22" s="40">
        <v>5</v>
      </c>
      <c r="C22" s="27" t="s">
        <v>4</v>
      </c>
      <c r="D22" s="72" t="s">
        <v>269</v>
      </c>
      <c r="E22" s="25" t="str">
        <f>'Appendix(1)'!C1</f>
        <v>Sample statistics</v>
      </c>
    </row>
    <row r="23" spans="2:5" ht="16.5" x14ac:dyDescent="0.3">
      <c r="B23" s="40"/>
      <c r="C23" s="27"/>
      <c r="D23" s="72" t="s">
        <v>270</v>
      </c>
      <c r="E23" s="25" t="str">
        <f>'Appendix(2)'!C1</f>
        <v>Definitions</v>
      </c>
    </row>
    <row r="24" spans="2:5" ht="16.5" x14ac:dyDescent="0.3">
      <c r="B24" s="42"/>
      <c r="C24" s="27"/>
      <c r="D24" s="72" t="s">
        <v>271</v>
      </c>
      <c r="E24" s="25" t="str">
        <f>'Appendix(3)'!C1</f>
        <v>Participants</v>
      </c>
    </row>
    <row r="25" spans="2:5" ht="16.5" x14ac:dyDescent="0.3">
      <c r="B25" s="42"/>
      <c r="D25" s="72"/>
      <c r="E25" s="25" t="str">
        <f t="shared" ref="E25" ca="1" si="0">IFERROR(INDIRECT("'"&amp;D25&amp;"'!e1"),"")</f>
        <v/>
      </c>
    </row>
    <row r="26" spans="2:5" x14ac:dyDescent="0.3">
      <c r="B26" s="42"/>
    </row>
    <row r="27" spans="2:5" x14ac:dyDescent="0.3">
      <c r="B27" s="42"/>
    </row>
    <row r="28" spans="2:5" x14ac:dyDescent="0.3">
      <c r="B28" s="42"/>
    </row>
    <row r="38" spans="4:4" ht="16.5" x14ac:dyDescent="0.3">
      <c r="D38" s="32"/>
    </row>
  </sheetData>
  <hyperlinks>
    <hyperlink ref="D24" location="'Appendix(3)'!B1" display="Appendix(3)" xr:uid="{CA7330DB-FD66-48DF-9C30-93A5DD8BC417}"/>
    <hyperlink ref="D23" location="'Appendix(2)'!B1" display="Appendix(2)" xr:uid="{C78E3C3B-9679-4EA1-9E76-B612FB38B470}"/>
    <hyperlink ref="D19:D22" location="'Figure(24)'!A1" display="'Figure(24)'!A1" xr:uid="{B579B98E-8C7F-4369-93F8-2948317710B3}"/>
    <hyperlink ref="D17" location="'Figure(13)'!B1" display="Figure(13)" xr:uid="{00000000-0004-0000-0100-000013000000}"/>
    <hyperlink ref="D16" location="'Figure(12)'!B1" display="Figure(12)" xr:uid="{00000000-0004-0000-0100-000012000000}"/>
    <hyperlink ref="D15" location="'Figure(11)'!B1" display="Figure(11)" xr:uid="{00000000-0004-0000-0100-000011000000}"/>
    <hyperlink ref="D14" location="'Figure(10)'!B1" display="Figure(10)" xr:uid="{00000000-0004-0000-0100-000010000000}"/>
    <hyperlink ref="D13" location="'Figure(9)'!B1" display="Figure(9)" xr:uid="{00000000-0004-0000-0100-00000F000000}"/>
    <hyperlink ref="D12" location="'Figure(8)'!B1" display="Figure(8)" xr:uid="{00000000-0004-0000-0100-00000E000000}"/>
    <hyperlink ref="D11" location="'Figure(7)'!B1" display="Figure(7)" xr:uid="{00000000-0004-0000-0100-00000D000000}"/>
    <hyperlink ref="D10" location="'Figure(6)'!B1" display="Figure(6)" xr:uid="{00000000-0004-0000-0100-00000B000000}"/>
    <hyperlink ref="D9" location="'Figure(5)'!B1" display="Figure(5)" xr:uid="{00000000-0004-0000-0100-00000A000000}"/>
    <hyperlink ref="D8" location="'Figure(4)'!B1" display="Figure(4)" xr:uid="{00000000-0004-0000-0100-000009000000}"/>
    <hyperlink ref="D7" location="'Figure(3)'!B1" display="Figure(3)" xr:uid="{00000000-0004-0000-0100-000008000000}"/>
    <hyperlink ref="D6" location="'Figure(2)'!B1" display="Figure(2)" xr:uid="{00000000-0004-0000-0100-000007000000}"/>
    <hyperlink ref="D5" location="'Figure(1)'!B1" display="Figure(1)" xr:uid="{00000000-0004-0000-0100-000000000000}"/>
    <hyperlink ref="D18" location="'Figure(14)'!B1" display="Figure(14)" xr:uid="{72A598E8-D019-4B82-A5C9-4D637FB2AE8D}"/>
    <hyperlink ref="D19" location="'Figure(15)'!B1" display="Figure(15)" xr:uid="{1CAA0C0A-414E-4BE6-B045-632024E7B7B9}"/>
    <hyperlink ref="D20" location="'Figure(16)'!B1" display="Figure(16)" xr:uid="{2153CFBC-E311-493D-8CDB-8EE712D4FCB5}"/>
    <hyperlink ref="D21" location="'Figure(17)'!B1" display="Figure(17)" xr:uid="{8425FB71-1B0A-4101-B9C7-28AE14D2CC56}"/>
    <hyperlink ref="D22" location="'Appendix(1)'!B1" display="Appendix(1)" xr:uid="{4A877D56-F907-44B8-AC36-56798AECA43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J32"/>
  <sheetViews>
    <sheetView showGridLines="0" zoomScale="70" zoomScaleNormal="70" workbookViewId="0">
      <selection activeCell="C1" sqref="C1"/>
    </sheetView>
  </sheetViews>
  <sheetFormatPr defaultRowHeight="15" x14ac:dyDescent="0.3"/>
  <cols>
    <col min="1" max="1" width="7.140625" style="24" customWidth="1"/>
    <col min="2" max="2" width="17" style="25" customWidth="1"/>
    <col min="3" max="3" width="17.85546875" style="25" customWidth="1"/>
    <col min="4" max="4" width="8.7109375" style="25" customWidth="1"/>
    <col min="5" max="5" width="11.42578125" style="25" customWidth="1"/>
    <col min="6" max="8" width="14.7109375" style="25" customWidth="1"/>
    <col min="9" max="16384" width="9.140625" style="25"/>
  </cols>
  <sheetData>
    <row r="1" spans="1:8" s="23" customFormat="1" ht="35.1" customHeight="1" x14ac:dyDescent="0.2">
      <c r="A1" s="21"/>
      <c r="B1" s="22" t="s">
        <v>53</v>
      </c>
      <c r="C1" s="22" t="s">
        <v>184</v>
      </c>
      <c r="D1" s="22"/>
    </row>
    <row r="2" spans="1:8" x14ac:dyDescent="0.3">
      <c r="D2" s="26"/>
    </row>
    <row r="3" spans="1:8" x14ac:dyDescent="0.3">
      <c r="B3" s="27"/>
      <c r="C3" s="26" t="s">
        <v>45</v>
      </c>
      <c r="D3" s="28"/>
      <c r="E3" s="28"/>
      <c r="F3" s="28"/>
    </row>
    <row r="4" spans="1:8" x14ac:dyDescent="0.3">
      <c r="C4" s="29" t="s">
        <v>19</v>
      </c>
      <c r="D4" s="30" t="s">
        <v>117</v>
      </c>
      <c r="E4" s="30" t="s">
        <v>47</v>
      </c>
      <c r="F4" s="30" t="s">
        <v>48</v>
      </c>
      <c r="G4" s="30" t="s">
        <v>49</v>
      </c>
      <c r="H4" s="30" t="s">
        <v>50</v>
      </c>
    </row>
    <row r="5" spans="1:8" x14ac:dyDescent="0.3">
      <c r="C5" s="73" t="s">
        <v>8</v>
      </c>
      <c r="D5" s="25">
        <v>2015</v>
      </c>
      <c r="E5" s="28">
        <v>7.9000000000000001E-2</v>
      </c>
      <c r="F5" s="28">
        <v>0.189</v>
      </c>
      <c r="G5" s="28">
        <v>8.6999999999999994E-2</v>
      </c>
      <c r="H5" s="28">
        <v>0.64600000000000002</v>
      </c>
    </row>
    <row r="6" spans="1:8" x14ac:dyDescent="0.3">
      <c r="C6" s="73"/>
      <c r="D6" s="25">
        <v>2016</v>
      </c>
      <c r="E6" s="28">
        <v>7.6190476190476197E-2</v>
      </c>
      <c r="F6" s="28">
        <v>0.22857142857142856</v>
      </c>
      <c r="G6" s="28">
        <v>8.5714285714285715E-2</v>
      </c>
      <c r="H6" s="28">
        <v>0.60952380952380958</v>
      </c>
    </row>
    <row r="7" spans="1:8" x14ac:dyDescent="0.3">
      <c r="C7" s="73"/>
      <c r="D7" s="25">
        <v>2017</v>
      </c>
      <c r="E7" s="28">
        <v>7.7669902912621352E-2</v>
      </c>
      <c r="F7" s="28">
        <v>0.20388349514563106</v>
      </c>
      <c r="G7" s="28">
        <v>0.1650485436893204</v>
      </c>
      <c r="H7" s="28">
        <v>0.55339805825242716</v>
      </c>
    </row>
    <row r="8" spans="1:8" x14ac:dyDescent="0.3">
      <c r="C8" s="73"/>
      <c r="D8" s="25">
        <v>2018</v>
      </c>
      <c r="E8" s="28">
        <v>0.12941176470588237</v>
      </c>
      <c r="F8" s="28">
        <v>0.16470588235294117</v>
      </c>
      <c r="G8" s="28">
        <v>7.0588235294117646E-2</v>
      </c>
      <c r="H8" s="28">
        <v>0.63529411764705879</v>
      </c>
    </row>
    <row r="9" spans="1:8" x14ac:dyDescent="0.3">
      <c r="C9" s="73"/>
      <c r="D9" s="25">
        <v>2019</v>
      </c>
      <c r="E9" s="28">
        <v>5.7000000000000002E-2</v>
      </c>
      <c r="F9" s="28">
        <v>0.189</v>
      </c>
      <c r="G9" s="28">
        <v>0.104</v>
      </c>
      <c r="H9" s="28">
        <v>0.65100000000000002</v>
      </c>
    </row>
    <row r="10" spans="1:8" x14ac:dyDescent="0.3">
      <c r="C10" s="73"/>
      <c r="D10" s="25">
        <v>2020</v>
      </c>
      <c r="E10" s="28">
        <v>8.0459770114942528E-2</v>
      </c>
      <c r="F10" s="28">
        <v>0.12643678160919541</v>
      </c>
      <c r="G10" s="28">
        <v>4.5977011494252873E-2</v>
      </c>
      <c r="H10" s="28">
        <v>0.74712643678160917</v>
      </c>
    </row>
    <row r="11" spans="1:8" x14ac:dyDescent="0.3">
      <c r="C11" s="73"/>
      <c r="D11" s="25">
        <v>2021</v>
      </c>
      <c r="E11" s="28">
        <v>1.6666666666666666E-2</v>
      </c>
      <c r="F11" s="28">
        <v>0.15</v>
      </c>
      <c r="G11" s="28">
        <v>6.6666666666666666E-2</v>
      </c>
      <c r="H11" s="28">
        <v>0.76666666666666672</v>
      </c>
    </row>
    <row r="12" spans="1:8" x14ac:dyDescent="0.3">
      <c r="C12" s="73"/>
      <c r="D12" s="25">
        <v>2022</v>
      </c>
      <c r="E12" s="28">
        <v>7.0422535211267609E-2</v>
      </c>
      <c r="F12" s="28">
        <v>0.14084507042253522</v>
      </c>
      <c r="G12" s="28">
        <v>5.6338028169014086E-2</v>
      </c>
      <c r="H12" s="28">
        <v>0.73239436619718312</v>
      </c>
    </row>
    <row r="13" spans="1:8" x14ac:dyDescent="0.3">
      <c r="C13" s="31"/>
    </row>
    <row r="14" spans="1:8" x14ac:dyDescent="0.3">
      <c r="C14" s="73" t="s">
        <v>11</v>
      </c>
      <c r="D14" s="25">
        <v>2015</v>
      </c>
      <c r="E14" s="28">
        <v>0.12745098039215685</v>
      </c>
      <c r="F14" s="28">
        <v>0.10784313725490197</v>
      </c>
      <c r="G14" s="28">
        <v>5.8823529411764705E-2</v>
      </c>
      <c r="H14" s="28">
        <v>0.70588235294117652</v>
      </c>
    </row>
    <row r="15" spans="1:8" x14ac:dyDescent="0.3">
      <c r="B15" s="27"/>
      <c r="C15" s="73"/>
      <c r="D15" s="25">
        <v>2016</v>
      </c>
      <c r="E15" s="28">
        <v>0.11224489795918367</v>
      </c>
      <c r="F15" s="28">
        <v>0.19387755102040816</v>
      </c>
      <c r="G15" s="28">
        <v>5.1020408163265307E-2</v>
      </c>
      <c r="H15" s="28">
        <v>0.6428571428571429</v>
      </c>
    </row>
    <row r="16" spans="1:8" x14ac:dyDescent="0.3">
      <c r="C16" s="73"/>
      <c r="D16" s="25">
        <v>2017</v>
      </c>
      <c r="E16" s="28">
        <v>0.10891089108910891</v>
      </c>
      <c r="F16" s="28">
        <v>0.26732673267326734</v>
      </c>
      <c r="G16" s="28">
        <v>4.9504950495049507E-2</v>
      </c>
      <c r="H16" s="28">
        <v>0.57425742574257421</v>
      </c>
    </row>
    <row r="17" spans="2:10" x14ac:dyDescent="0.3">
      <c r="C17" s="73"/>
      <c r="D17" s="25">
        <v>2018</v>
      </c>
      <c r="E17" s="28">
        <v>0.13750000000000001</v>
      </c>
      <c r="F17" s="28">
        <v>0.15</v>
      </c>
      <c r="G17" s="28">
        <v>6.25E-2</v>
      </c>
      <c r="H17" s="28">
        <v>0.65</v>
      </c>
    </row>
    <row r="18" spans="2:10" x14ac:dyDescent="0.3">
      <c r="C18" s="73"/>
      <c r="D18" s="25">
        <v>2019</v>
      </c>
      <c r="E18" s="28">
        <v>7.9000000000000001E-2</v>
      </c>
      <c r="F18" s="28">
        <v>0.18</v>
      </c>
      <c r="G18" s="28">
        <v>7.9000000000000001E-2</v>
      </c>
      <c r="H18" s="28">
        <v>0.66300000000000003</v>
      </c>
    </row>
    <row r="19" spans="2:10" x14ac:dyDescent="0.3">
      <c r="B19" s="27"/>
      <c r="C19" s="73"/>
      <c r="D19" s="25">
        <v>2020</v>
      </c>
      <c r="E19" s="28">
        <v>5.6818181818181816E-2</v>
      </c>
      <c r="F19" s="28">
        <v>9.0909090909090912E-2</v>
      </c>
      <c r="G19" s="28">
        <v>3.4090909090909088E-2</v>
      </c>
      <c r="H19" s="28">
        <v>0.81818181818181823</v>
      </c>
    </row>
    <row r="20" spans="2:10" x14ac:dyDescent="0.3">
      <c r="C20" s="73"/>
      <c r="D20" s="25">
        <v>2021</v>
      </c>
      <c r="E20" s="28">
        <v>1.6393442622950821E-2</v>
      </c>
      <c r="F20" s="28">
        <v>0.13114754098360656</v>
      </c>
      <c r="G20" s="28">
        <v>3.2786885245901641E-2</v>
      </c>
      <c r="H20" s="28">
        <v>0.81967213114754101</v>
      </c>
    </row>
    <row r="21" spans="2:10" x14ac:dyDescent="0.3">
      <c r="C21" s="73"/>
      <c r="D21" s="25">
        <v>2022</v>
      </c>
      <c r="E21" s="28">
        <v>5.8823529411764705E-2</v>
      </c>
      <c r="F21" s="28">
        <v>0.17647058823529413</v>
      </c>
      <c r="G21" s="28">
        <v>5.8823529411764705E-2</v>
      </c>
      <c r="H21" s="28">
        <v>0.70588235294117652</v>
      </c>
    </row>
    <row r="22" spans="2:10" x14ac:dyDescent="0.3">
      <c r="C22" s="31"/>
    </row>
    <row r="23" spans="2:10" x14ac:dyDescent="0.3">
      <c r="C23" s="73" t="s">
        <v>18</v>
      </c>
      <c r="D23" s="25">
        <v>2015</v>
      </c>
      <c r="E23" s="28">
        <v>0.12371134020618557</v>
      </c>
      <c r="F23" s="28">
        <v>0.13402061855670103</v>
      </c>
      <c r="G23" s="28">
        <v>9.2783505154639179E-2</v>
      </c>
      <c r="H23" s="28">
        <v>0.64948453608247425</v>
      </c>
    </row>
    <row r="24" spans="2:10" ht="16.5" x14ac:dyDescent="0.3">
      <c r="B24" s="32"/>
      <c r="C24" s="73"/>
      <c r="D24" s="25">
        <v>2016</v>
      </c>
      <c r="E24" s="28">
        <v>0.10752688172043011</v>
      </c>
      <c r="F24" s="28">
        <v>0.25806451612903225</v>
      </c>
      <c r="G24" s="28">
        <v>7.5268817204301078E-2</v>
      </c>
      <c r="H24" s="28">
        <v>0.55913978494623651</v>
      </c>
    </row>
    <row r="25" spans="2:10" x14ac:dyDescent="0.3">
      <c r="C25" s="73"/>
      <c r="D25" s="25">
        <v>2017</v>
      </c>
      <c r="E25" s="28">
        <v>6.5217391304347824E-2</v>
      </c>
      <c r="F25" s="28">
        <v>0.25</v>
      </c>
      <c r="G25" s="28">
        <v>0.13043478260869565</v>
      </c>
      <c r="H25" s="28">
        <v>0.55434782608695654</v>
      </c>
    </row>
    <row r="26" spans="2:10" x14ac:dyDescent="0.3">
      <c r="C26" s="73"/>
      <c r="D26" s="25">
        <v>2018</v>
      </c>
      <c r="E26" s="28">
        <v>0.1111111111111111</v>
      </c>
      <c r="F26" s="28">
        <v>0.15277777777777779</v>
      </c>
      <c r="G26" s="28">
        <v>8.3333333333333329E-2</v>
      </c>
      <c r="H26" s="28">
        <v>0.65277777777777779</v>
      </c>
    </row>
    <row r="27" spans="2:10" x14ac:dyDescent="0.3">
      <c r="C27" s="73"/>
      <c r="D27" s="25">
        <v>2019</v>
      </c>
      <c r="E27" s="28">
        <v>6.4000000000000001E-2</v>
      </c>
      <c r="F27" s="28">
        <v>0.154</v>
      </c>
      <c r="G27" s="28">
        <v>0.128</v>
      </c>
      <c r="H27" s="28">
        <v>0.65400000000000003</v>
      </c>
    </row>
    <row r="28" spans="2:10" x14ac:dyDescent="0.3">
      <c r="C28" s="73"/>
      <c r="D28" s="25">
        <v>2020</v>
      </c>
      <c r="E28" s="28">
        <v>5.2631578947368418E-2</v>
      </c>
      <c r="F28" s="28">
        <v>9.2105263157894732E-2</v>
      </c>
      <c r="G28" s="28">
        <v>6.5789473684210523E-2</v>
      </c>
      <c r="H28" s="28">
        <v>0.78947368421052633</v>
      </c>
    </row>
    <row r="29" spans="2:10" x14ac:dyDescent="0.3">
      <c r="C29" s="73"/>
      <c r="D29" s="25">
        <v>2021</v>
      </c>
      <c r="E29" s="28">
        <v>0.02</v>
      </c>
      <c r="F29" s="28">
        <v>0.16</v>
      </c>
      <c r="G29" s="28">
        <v>0.04</v>
      </c>
      <c r="H29" s="28">
        <v>0.78</v>
      </c>
    </row>
    <row r="30" spans="2:10" x14ac:dyDescent="0.3">
      <c r="C30" s="73"/>
      <c r="D30" s="25">
        <v>2022</v>
      </c>
      <c r="E30" s="28">
        <v>8.5000000000000006E-2</v>
      </c>
      <c r="F30" s="28">
        <v>0.186</v>
      </c>
      <c r="G30" s="28">
        <v>0.11899999999999999</v>
      </c>
      <c r="H30" s="28">
        <v>0.61</v>
      </c>
    </row>
    <row r="31" spans="2:10" x14ac:dyDescent="0.3">
      <c r="C31" s="33"/>
      <c r="D31" s="33"/>
      <c r="E31" s="33"/>
      <c r="F31" s="33"/>
      <c r="G31" s="33"/>
      <c r="H31" s="33"/>
    </row>
    <row r="32" spans="2:10" x14ac:dyDescent="0.3">
      <c r="J32" s="34" t="s">
        <v>116</v>
      </c>
    </row>
  </sheetData>
  <mergeCells count="3">
    <mergeCell ref="C5:C12"/>
    <mergeCell ref="C14:C21"/>
    <mergeCell ref="C23:C30"/>
  </mergeCells>
  <conditionalFormatting sqref="G11:G12">
    <cfRule type="cellIs" dxfId="8" priority="2" operator="equal">
      <formula>0</formula>
    </cfRule>
  </conditionalFormatting>
  <hyperlinks>
    <hyperlink ref="B1" location="TableofContents!A1" display="TableofContents!A1" xr:uid="{A481796A-93EF-4F21-9867-9BFA1EB4470F}"/>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I46"/>
  <sheetViews>
    <sheetView showGridLines="0" zoomScale="70" zoomScaleNormal="70" workbookViewId="0">
      <selection activeCell="D30" sqref="D30"/>
    </sheetView>
  </sheetViews>
  <sheetFormatPr defaultRowHeight="15" x14ac:dyDescent="0.3"/>
  <cols>
    <col min="1" max="1" width="7.140625" style="24" customWidth="1"/>
    <col min="2" max="2" width="17" style="25" customWidth="1"/>
    <col min="3" max="3" width="16.7109375" style="25" customWidth="1"/>
    <col min="4" max="4" width="13.7109375" style="25" customWidth="1"/>
    <col min="5" max="16384" width="9.140625" style="25"/>
  </cols>
  <sheetData>
    <row r="1" spans="1:6" s="22" customFormat="1" ht="35.1" customHeight="1" x14ac:dyDescent="0.2">
      <c r="A1" s="41"/>
      <c r="B1" s="22" t="str">
        <f ca="1">MID(CELL("filename",A1),FIND("]",CELL("filename",A1))+ 1,255)</f>
        <v>Figure(2)</v>
      </c>
      <c r="C1" s="22" t="s">
        <v>185</v>
      </c>
    </row>
    <row r="3" spans="1:6" x14ac:dyDescent="0.3">
      <c r="D3" s="26" t="s">
        <v>44</v>
      </c>
    </row>
    <row r="4" spans="1:6" x14ac:dyDescent="0.3">
      <c r="C4" s="43" t="s">
        <v>51</v>
      </c>
      <c r="D4" s="43" t="s">
        <v>51</v>
      </c>
      <c r="E4" s="30" t="s">
        <v>93</v>
      </c>
      <c r="F4" s="30" t="s">
        <v>46</v>
      </c>
    </row>
    <row r="5" spans="1:6" x14ac:dyDescent="0.3">
      <c r="B5" s="27"/>
      <c r="C5" s="45" t="s">
        <v>94</v>
      </c>
      <c r="D5" s="44">
        <v>2012</v>
      </c>
      <c r="E5" s="45">
        <v>16</v>
      </c>
      <c r="F5" s="46">
        <v>23.436839804750118</v>
      </c>
    </row>
    <row r="6" spans="1:6" x14ac:dyDescent="0.3">
      <c r="C6" s="45" t="s">
        <v>95</v>
      </c>
      <c r="D6" s="44">
        <v>2013</v>
      </c>
      <c r="E6" s="45">
        <v>19</v>
      </c>
      <c r="F6" s="47">
        <v>16.628721564935113</v>
      </c>
    </row>
    <row r="7" spans="1:6" x14ac:dyDescent="0.3">
      <c r="C7" s="45" t="s">
        <v>96</v>
      </c>
      <c r="D7" s="44">
        <v>2014</v>
      </c>
      <c r="E7" s="45">
        <v>21</v>
      </c>
      <c r="F7" s="46">
        <v>15.889377734150001</v>
      </c>
    </row>
    <row r="8" spans="1:6" x14ac:dyDescent="0.3">
      <c r="C8" s="25" t="s">
        <v>97</v>
      </c>
      <c r="D8" s="37">
        <v>2015</v>
      </c>
      <c r="E8" s="25">
        <v>22</v>
      </c>
      <c r="F8" s="48">
        <v>12.868574736641801</v>
      </c>
    </row>
    <row r="9" spans="1:6" x14ac:dyDescent="0.3">
      <c r="C9" s="25" t="s">
        <v>98</v>
      </c>
      <c r="D9" s="37">
        <v>2016</v>
      </c>
      <c r="E9" s="25">
        <v>15</v>
      </c>
      <c r="F9" s="48">
        <v>20.655852918659999</v>
      </c>
    </row>
    <row r="10" spans="1:6" x14ac:dyDescent="0.3">
      <c r="C10" s="25" t="s">
        <v>99</v>
      </c>
      <c r="D10" s="37">
        <v>2017</v>
      </c>
      <c r="E10" s="25">
        <v>19</v>
      </c>
      <c r="F10" s="48">
        <v>24.870533396507</v>
      </c>
    </row>
    <row r="11" spans="1:6" x14ac:dyDescent="0.3">
      <c r="B11" s="27"/>
      <c r="C11" s="25" t="s">
        <v>100</v>
      </c>
      <c r="D11" s="37">
        <v>2018</v>
      </c>
      <c r="E11" s="25">
        <v>17</v>
      </c>
      <c r="F11" s="48">
        <v>19.8</v>
      </c>
    </row>
    <row r="12" spans="1:6" x14ac:dyDescent="0.3">
      <c r="C12" s="25" t="s">
        <v>101</v>
      </c>
      <c r="D12" s="37">
        <v>2019</v>
      </c>
      <c r="E12" s="25">
        <v>17</v>
      </c>
      <c r="F12" s="48">
        <v>27.487713550689364</v>
      </c>
    </row>
    <row r="13" spans="1:6" x14ac:dyDescent="0.3">
      <c r="C13" s="25" t="s">
        <v>102</v>
      </c>
      <c r="D13" s="37">
        <v>2020</v>
      </c>
      <c r="E13" s="25">
        <v>17</v>
      </c>
      <c r="F13" s="48">
        <v>33.588000000000001</v>
      </c>
    </row>
    <row r="14" spans="1:6" x14ac:dyDescent="0.3">
      <c r="C14" s="25" t="s">
        <v>103</v>
      </c>
      <c r="D14" s="37">
        <v>2021</v>
      </c>
      <c r="E14" s="25">
        <v>21</v>
      </c>
      <c r="F14" s="48">
        <v>43.371769343267864</v>
      </c>
    </row>
    <row r="15" spans="1:6" x14ac:dyDescent="0.3">
      <c r="C15" s="25" t="str">
        <f>_xlfn.CONCAT(D15," (",E15,")")</f>
        <v>2022 (16)</v>
      </c>
      <c r="D15" s="37">
        <v>2022</v>
      </c>
      <c r="E15" s="25">
        <v>16</v>
      </c>
      <c r="F15" s="48">
        <f>52599.2/1000</f>
        <v>52.599199999999996</v>
      </c>
    </row>
    <row r="16" spans="1:6" x14ac:dyDescent="0.3">
      <c r="C16" s="33"/>
      <c r="D16" s="33"/>
      <c r="E16" s="33"/>
      <c r="F16" s="49"/>
    </row>
    <row r="25" spans="2:9" x14ac:dyDescent="0.3">
      <c r="B25" s="27"/>
      <c r="I25" s="34" t="s">
        <v>118</v>
      </c>
    </row>
    <row r="26" spans="2:9" x14ac:dyDescent="0.3">
      <c r="I26" s="34" t="s">
        <v>127</v>
      </c>
    </row>
    <row r="27" spans="2:9" x14ac:dyDescent="0.3">
      <c r="B27" s="27"/>
    </row>
    <row r="34" spans="2:3" ht="16.5" x14ac:dyDescent="0.3">
      <c r="C34" s="50"/>
    </row>
    <row r="38" spans="2:3" x14ac:dyDescent="0.3">
      <c r="B38" s="27"/>
    </row>
    <row r="42" spans="2:3" x14ac:dyDescent="0.3">
      <c r="B42" s="27"/>
    </row>
    <row r="46" spans="2:3" ht="16.5" x14ac:dyDescent="0.3">
      <c r="B46" s="32"/>
    </row>
  </sheetData>
  <hyperlinks>
    <hyperlink ref="B1" location="TableofContents!A1" display="TableofContents!A1" xr:uid="{00000000-0004-0000-06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Q43"/>
  <sheetViews>
    <sheetView showGridLines="0" zoomScale="70" zoomScaleNormal="70" workbookViewId="0">
      <selection activeCell="L4" sqref="L4"/>
    </sheetView>
  </sheetViews>
  <sheetFormatPr defaultRowHeight="15" x14ac:dyDescent="0.3"/>
  <cols>
    <col min="1" max="1" width="7.140625" style="24" customWidth="1"/>
    <col min="2" max="2" width="17" style="25" customWidth="1"/>
    <col min="3" max="3" width="17.85546875" style="25" customWidth="1"/>
    <col min="4" max="4" width="14.28515625" style="25" customWidth="1"/>
    <col min="5" max="5" width="18.42578125" style="25" customWidth="1"/>
    <col min="6" max="6" width="17.28515625" style="25" customWidth="1"/>
    <col min="7" max="7" width="14.28515625" style="25" customWidth="1"/>
    <col min="8" max="8" width="2.140625" style="25" customWidth="1"/>
    <col min="9" max="9" width="5" style="25" customWidth="1"/>
    <col min="10" max="10" width="2.42578125" style="25" customWidth="1"/>
    <col min="11" max="11" width="17.85546875" style="25" customWidth="1"/>
    <col min="12" max="15" width="14.28515625" style="25" customWidth="1"/>
    <col min="16" max="16384" width="9.140625" style="25"/>
  </cols>
  <sheetData>
    <row r="1" spans="1:17" s="22" customFormat="1" ht="35.1" customHeight="1" x14ac:dyDescent="0.2">
      <c r="A1" s="41"/>
      <c r="B1" s="22" t="s">
        <v>78</v>
      </c>
      <c r="C1" s="22" t="s">
        <v>187</v>
      </c>
    </row>
    <row r="2" spans="1:17" ht="12" customHeight="1" x14ac:dyDescent="0.3"/>
    <row r="3" spans="1:17" x14ac:dyDescent="0.3">
      <c r="C3" s="26" t="s">
        <v>186</v>
      </c>
    </row>
    <row r="4" spans="1:17" x14ac:dyDescent="0.3">
      <c r="B4" s="27"/>
      <c r="C4" s="43"/>
      <c r="D4" s="29" t="s">
        <v>131</v>
      </c>
      <c r="E4" s="29" t="s">
        <v>106</v>
      </c>
      <c r="F4" s="29" t="s">
        <v>104</v>
      </c>
      <c r="G4" s="29" t="s">
        <v>133</v>
      </c>
    </row>
    <row r="5" spans="1:17" x14ac:dyDescent="0.3">
      <c r="C5" s="25" t="s">
        <v>15</v>
      </c>
      <c r="D5" s="51">
        <v>0.59090909090909094</v>
      </c>
      <c r="E5" s="51">
        <v>0.27272727272727271</v>
      </c>
      <c r="F5" s="51">
        <v>0.13636363636363635</v>
      </c>
      <c r="G5" s="52">
        <v>1</v>
      </c>
    </row>
    <row r="6" spans="1:17" x14ac:dyDescent="0.3">
      <c r="C6" s="25" t="s">
        <v>16</v>
      </c>
      <c r="D6" s="51">
        <v>0.95503410651048015</v>
      </c>
      <c r="E6" s="51">
        <v>3.299602372938526E-2</v>
      </c>
      <c r="F6" s="51">
        <v>1.1969869760134538E-2</v>
      </c>
      <c r="G6" s="52">
        <v>1</v>
      </c>
      <c r="Q6" s="53"/>
    </row>
    <row r="7" spans="1:17" x14ac:dyDescent="0.3">
      <c r="C7" s="33"/>
      <c r="D7" s="49"/>
      <c r="E7" s="49"/>
      <c r="F7" s="54"/>
      <c r="G7" s="33"/>
    </row>
    <row r="8" spans="1:17" x14ac:dyDescent="0.3">
      <c r="D8" s="48"/>
      <c r="E8" s="48"/>
      <c r="I8" s="48"/>
    </row>
    <row r="9" spans="1:17" x14ac:dyDescent="0.3">
      <c r="B9" s="27"/>
      <c r="D9" s="48"/>
      <c r="E9" s="48"/>
    </row>
    <row r="10" spans="1:17" x14ac:dyDescent="0.3">
      <c r="C10" s="26" t="s">
        <v>188</v>
      </c>
      <c r="D10" s="48"/>
      <c r="E10" s="48"/>
      <c r="K10" s="26" t="s">
        <v>56</v>
      </c>
    </row>
    <row r="11" spans="1:17" x14ac:dyDescent="0.3">
      <c r="D11" s="48"/>
      <c r="E11" s="48"/>
    </row>
    <row r="12" spans="1:17" x14ac:dyDescent="0.3">
      <c r="D12" s="48"/>
      <c r="E12" s="48"/>
    </row>
    <row r="13" spans="1:17" x14ac:dyDescent="0.3">
      <c r="H13" s="55"/>
    </row>
    <row r="16" spans="1:17" x14ac:dyDescent="0.3">
      <c r="E16" s="28"/>
    </row>
    <row r="22" spans="2:11" x14ac:dyDescent="0.3">
      <c r="B22" s="27"/>
    </row>
    <row r="24" spans="2:11" x14ac:dyDescent="0.3">
      <c r="B24" s="27"/>
    </row>
    <row r="29" spans="2:11" x14ac:dyDescent="0.3">
      <c r="C29" s="34" t="s">
        <v>189</v>
      </c>
      <c r="J29" s="34"/>
      <c r="K29" s="34" t="s">
        <v>189</v>
      </c>
    </row>
    <row r="30" spans="2:11" x14ac:dyDescent="0.3">
      <c r="C30" s="34" t="s">
        <v>128</v>
      </c>
      <c r="K30" s="34" t="s">
        <v>128</v>
      </c>
    </row>
    <row r="35" spans="2:2" x14ac:dyDescent="0.3">
      <c r="B35" s="27"/>
    </row>
    <row r="39" spans="2:2" x14ac:dyDescent="0.3">
      <c r="B39" s="27"/>
    </row>
    <row r="43" spans="2:2" ht="16.5" x14ac:dyDescent="0.3">
      <c r="B43" s="32"/>
    </row>
  </sheetData>
  <conditionalFormatting sqref="I4:I5">
    <cfRule type="cellIs" dxfId="7" priority="1" operator="equal">
      <formula>"CHECK! Something is wrong!"</formula>
    </cfRule>
    <cfRule type="cellIs" dxfId="6" priority="2" operator="equal">
      <formula>"OK!"</formula>
    </cfRule>
  </conditionalFormatting>
  <hyperlinks>
    <hyperlink ref="B1" location="TableofContents!A1" display="TableofContents!A1" xr:uid="{00000000-0004-0000-07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M43"/>
  <sheetViews>
    <sheetView showGridLines="0" zoomScale="70" zoomScaleNormal="70" workbookViewId="0">
      <selection activeCell="M6" sqref="M6"/>
    </sheetView>
  </sheetViews>
  <sheetFormatPr defaultRowHeight="15" x14ac:dyDescent="0.3"/>
  <cols>
    <col min="1" max="1" width="7.140625" style="24" customWidth="1"/>
    <col min="2" max="2" width="17" style="25" customWidth="1"/>
    <col min="3" max="3" width="17.85546875" style="25" customWidth="1" collapsed="1"/>
    <col min="4" max="6" width="14.140625" style="25" customWidth="1"/>
    <col min="7" max="7" width="2" style="25" customWidth="1"/>
    <col min="8" max="8" width="5" style="25" customWidth="1"/>
    <col min="9" max="9" width="2" style="25" customWidth="1"/>
    <col min="10" max="10" width="17.85546875" style="25" customWidth="1"/>
    <col min="11" max="13" width="14.28515625" style="25" customWidth="1"/>
    <col min="14" max="15" width="5" style="25" customWidth="1"/>
    <col min="16" max="16" width="9.140625" style="25"/>
    <col min="17" max="17" width="10.7109375" style="25" bestFit="1" customWidth="1"/>
    <col min="18" max="19" width="9.140625" style="25"/>
    <col min="20" max="20" width="20.85546875" style="25" bestFit="1" customWidth="1"/>
    <col min="21" max="16384" width="9.140625" style="25"/>
  </cols>
  <sheetData>
    <row r="1" spans="1:13" s="22" customFormat="1" ht="35.1" customHeight="1" x14ac:dyDescent="0.2">
      <c r="A1" s="41"/>
      <c r="B1" s="22" t="s">
        <v>55</v>
      </c>
      <c r="C1" s="22" t="s">
        <v>190</v>
      </c>
    </row>
    <row r="3" spans="1:13" x14ac:dyDescent="0.3">
      <c r="C3" s="26" t="s">
        <v>26</v>
      </c>
      <c r="J3" s="26" t="s">
        <v>39</v>
      </c>
    </row>
    <row r="4" spans="1:13" x14ac:dyDescent="0.3">
      <c r="C4" s="43" t="s">
        <v>19</v>
      </c>
      <c r="D4" s="30" t="s">
        <v>132</v>
      </c>
      <c r="E4" s="30" t="s">
        <v>120</v>
      </c>
      <c r="F4" s="30" t="s">
        <v>141</v>
      </c>
      <c r="J4" s="43" t="s">
        <v>19</v>
      </c>
      <c r="K4" s="30" t="s">
        <v>132</v>
      </c>
      <c r="L4" s="30" t="s">
        <v>120</v>
      </c>
      <c r="M4" s="30" t="s">
        <v>141</v>
      </c>
    </row>
    <row r="5" spans="1:13" x14ac:dyDescent="0.3">
      <c r="C5" s="25" t="s">
        <v>10</v>
      </c>
      <c r="D5" s="52">
        <v>0.9285714285714286</v>
      </c>
      <c r="E5" s="52">
        <v>0</v>
      </c>
      <c r="F5" s="52">
        <v>0.59090909090909094</v>
      </c>
      <c r="J5" s="25" t="s">
        <v>10</v>
      </c>
      <c r="K5" s="52">
        <v>0.99080826080128148</v>
      </c>
      <c r="L5" s="52">
        <v>0</v>
      </c>
      <c r="M5" s="52">
        <v>0.95503410651048015</v>
      </c>
    </row>
    <row r="6" spans="1:13" x14ac:dyDescent="0.3">
      <c r="C6" s="25" t="s">
        <v>43</v>
      </c>
      <c r="D6" s="52">
        <v>7.1428571428571425E-2</v>
      </c>
      <c r="E6" s="52">
        <v>0.625</v>
      </c>
      <c r="F6" s="52">
        <v>0.27272727272727271</v>
      </c>
      <c r="J6" s="25" t="s">
        <v>43</v>
      </c>
      <c r="K6" s="52">
        <v>9.1917391987185737E-3</v>
      </c>
      <c r="L6" s="52">
        <v>0.66848005007608724</v>
      </c>
      <c r="M6" s="52">
        <v>3.299602372938526E-2</v>
      </c>
    </row>
    <row r="7" spans="1:13" x14ac:dyDescent="0.3">
      <c r="C7" s="25" t="s">
        <v>12</v>
      </c>
      <c r="D7" s="52">
        <v>0</v>
      </c>
      <c r="E7" s="52">
        <v>0.375</v>
      </c>
      <c r="F7" s="52">
        <v>0.13636363636363635</v>
      </c>
      <c r="J7" s="25" t="s">
        <v>12</v>
      </c>
      <c r="K7" s="52">
        <v>0</v>
      </c>
      <c r="L7" s="52">
        <v>0.33151994992391282</v>
      </c>
      <c r="M7" s="52">
        <v>1.1969869760134538E-2</v>
      </c>
    </row>
    <row r="8" spans="1:13" x14ac:dyDescent="0.3">
      <c r="C8" s="33"/>
      <c r="D8" s="54">
        <v>1</v>
      </c>
      <c r="E8" s="54">
        <v>1</v>
      </c>
      <c r="F8" s="54">
        <v>1</v>
      </c>
      <c r="J8" s="33"/>
      <c r="K8" s="54">
        <v>1</v>
      </c>
      <c r="L8" s="54">
        <v>1</v>
      </c>
      <c r="M8" s="54">
        <v>1</v>
      </c>
    </row>
    <row r="9" spans="1:13" x14ac:dyDescent="0.3">
      <c r="D9" s="48"/>
      <c r="E9" s="48"/>
      <c r="F9" s="48"/>
    </row>
    <row r="10" spans="1:13" x14ac:dyDescent="0.3">
      <c r="C10" s="26" t="s">
        <v>188</v>
      </c>
      <c r="D10" s="48"/>
      <c r="E10" s="48"/>
      <c r="F10" s="48"/>
      <c r="J10" s="26" t="s">
        <v>56</v>
      </c>
    </row>
    <row r="11" spans="1:13" x14ac:dyDescent="0.3">
      <c r="D11" s="48"/>
      <c r="E11" s="48"/>
      <c r="F11" s="48"/>
    </row>
    <row r="12" spans="1:13" x14ac:dyDescent="0.3">
      <c r="D12" s="48"/>
      <c r="E12" s="48"/>
      <c r="F12" s="48"/>
    </row>
    <row r="16" spans="1:13" x14ac:dyDescent="0.3">
      <c r="E16" s="28"/>
      <c r="F16" s="28"/>
    </row>
    <row r="22" spans="2:10" x14ac:dyDescent="0.3">
      <c r="B22" s="27"/>
    </row>
    <row r="24" spans="2:10" x14ac:dyDescent="0.3">
      <c r="B24" s="27"/>
    </row>
    <row r="30" spans="2:10" x14ac:dyDescent="0.3">
      <c r="C30" s="34" t="s">
        <v>189</v>
      </c>
      <c r="J30" s="34" t="s">
        <v>189</v>
      </c>
    </row>
    <row r="31" spans="2:10" x14ac:dyDescent="0.3">
      <c r="C31" s="34" t="s">
        <v>128</v>
      </c>
      <c r="J31" s="34" t="s">
        <v>128</v>
      </c>
    </row>
    <row r="35" spans="2:2" x14ac:dyDescent="0.3">
      <c r="B35" s="27"/>
    </row>
    <row r="39" spans="2:2" x14ac:dyDescent="0.3">
      <c r="B39" s="27"/>
    </row>
    <row r="43" spans="2:2" ht="16.5" x14ac:dyDescent="0.3">
      <c r="B43" s="32"/>
    </row>
  </sheetData>
  <hyperlinks>
    <hyperlink ref="B1" location="TableofContents!A1" display="TableofContents!A1"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L46"/>
  <sheetViews>
    <sheetView showGridLines="0" zoomScale="70" zoomScaleNormal="70" workbookViewId="0">
      <selection activeCell="R32" sqref="R32"/>
    </sheetView>
  </sheetViews>
  <sheetFormatPr defaultRowHeight="15" x14ac:dyDescent="0.3"/>
  <cols>
    <col min="1" max="1" width="7.140625" style="24" customWidth="1"/>
    <col min="2" max="2" width="17" style="25" customWidth="1"/>
    <col min="3" max="3" width="17.28515625" style="25" customWidth="1" collapsed="1"/>
    <col min="4" max="5" width="14.28515625" style="25" customWidth="1"/>
    <col min="6" max="6" width="1.85546875" style="25" customWidth="1"/>
    <col min="7" max="7" width="5" style="25" customWidth="1"/>
    <col min="8" max="9" width="15.5703125" style="25" customWidth="1"/>
    <col min="10" max="11" width="14.28515625" style="25" customWidth="1"/>
    <col min="12" max="13" width="5" style="25" customWidth="1"/>
    <col min="14" max="16384" width="9.140625" style="25"/>
  </cols>
  <sheetData>
    <row r="1" spans="1:12" s="22" customFormat="1" ht="35.1" customHeight="1" x14ac:dyDescent="0.2">
      <c r="A1" s="41"/>
      <c r="B1" s="22" t="s">
        <v>57</v>
      </c>
      <c r="C1" s="22" t="s">
        <v>191</v>
      </c>
    </row>
    <row r="4" spans="1:12" x14ac:dyDescent="0.3">
      <c r="C4" s="43" t="s">
        <v>19</v>
      </c>
      <c r="D4" s="30" t="s">
        <v>275</v>
      </c>
      <c r="H4" s="43" t="s">
        <v>19</v>
      </c>
      <c r="I4" s="30" t="s">
        <v>20</v>
      </c>
    </row>
    <row r="5" spans="1:12" x14ac:dyDescent="0.3">
      <c r="B5" s="27"/>
      <c r="C5" s="25" t="s">
        <v>134</v>
      </c>
      <c r="D5" s="52">
        <v>0.77300000000000002</v>
      </c>
      <c r="H5" s="25" t="s">
        <v>134</v>
      </c>
      <c r="I5" s="52">
        <v>0.94699999999999995</v>
      </c>
      <c r="L5" s="48"/>
    </row>
    <row r="6" spans="1:12" x14ac:dyDescent="0.3">
      <c r="C6" s="25" t="s">
        <v>121</v>
      </c>
      <c r="D6" s="52">
        <v>0.22700000000000001</v>
      </c>
      <c r="H6" s="25" t="s">
        <v>121</v>
      </c>
      <c r="I6" s="52">
        <v>5.2999999999999999E-2</v>
      </c>
      <c r="L6" s="48"/>
    </row>
    <row r="7" spans="1:12" x14ac:dyDescent="0.3">
      <c r="C7" s="25" t="s">
        <v>122</v>
      </c>
      <c r="D7" s="52">
        <v>0</v>
      </c>
      <c r="H7" s="25" t="s">
        <v>122</v>
      </c>
      <c r="I7" s="52">
        <v>0</v>
      </c>
      <c r="L7" s="48"/>
    </row>
    <row r="8" spans="1:12" x14ac:dyDescent="0.3">
      <c r="C8" s="25" t="s">
        <v>105</v>
      </c>
      <c r="D8" s="52">
        <v>0</v>
      </c>
      <c r="H8" s="25" t="s">
        <v>105</v>
      </c>
      <c r="I8" s="52">
        <v>0</v>
      </c>
      <c r="L8" s="48"/>
    </row>
    <row r="9" spans="1:12" x14ac:dyDescent="0.3">
      <c r="C9" s="33"/>
      <c r="D9" s="56">
        <v>1</v>
      </c>
      <c r="H9" s="33"/>
      <c r="I9" s="56">
        <v>0.999</v>
      </c>
    </row>
    <row r="10" spans="1:12" x14ac:dyDescent="0.3">
      <c r="D10" s="48"/>
    </row>
    <row r="11" spans="1:12" x14ac:dyDescent="0.3">
      <c r="D11" s="48"/>
      <c r="E11" s="48"/>
    </row>
    <row r="12" spans="1:12" x14ac:dyDescent="0.3">
      <c r="B12" s="27"/>
      <c r="D12" s="48"/>
      <c r="E12" s="48"/>
    </row>
    <row r="13" spans="1:12" x14ac:dyDescent="0.3">
      <c r="C13" s="26" t="s">
        <v>188</v>
      </c>
      <c r="D13" s="48"/>
      <c r="E13" s="48"/>
      <c r="I13" s="26" t="s">
        <v>56</v>
      </c>
    </row>
    <row r="14" spans="1:12" x14ac:dyDescent="0.3">
      <c r="D14" s="48"/>
      <c r="E14" s="48"/>
    </row>
    <row r="15" spans="1:12" x14ac:dyDescent="0.3">
      <c r="D15" s="48"/>
      <c r="E15" s="48"/>
    </row>
    <row r="19" spans="2:5" x14ac:dyDescent="0.3">
      <c r="E19" s="28"/>
    </row>
    <row r="25" spans="2:5" x14ac:dyDescent="0.3">
      <c r="B25" s="27"/>
    </row>
    <row r="27" spans="2:5" x14ac:dyDescent="0.3">
      <c r="B27" s="27"/>
    </row>
    <row r="33" spans="2:9" x14ac:dyDescent="0.3">
      <c r="C33" s="34" t="s">
        <v>189</v>
      </c>
      <c r="I33" s="34" t="s">
        <v>189</v>
      </c>
    </row>
    <row r="38" spans="2:9" x14ac:dyDescent="0.3">
      <c r="B38" s="27"/>
    </row>
    <row r="42" spans="2:9" x14ac:dyDescent="0.3">
      <c r="B42" s="27"/>
    </row>
    <row r="46" spans="2:9" ht="16.5" x14ac:dyDescent="0.3">
      <c r="B46" s="32"/>
    </row>
  </sheetData>
  <conditionalFormatting sqref="F5:F6 F8:F9 K8:K9">
    <cfRule type="cellIs" dxfId="5" priority="7" operator="equal">
      <formula>"CHECK! Something is wrong!"</formula>
    </cfRule>
    <cfRule type="cellIs" dxfId="4" priority="8" operator="equal">
      <formula>"OK!"</formula>
    </cfRule>
  </conditionalFormatting>
  <conditionalFormatting sqref="M9">
    <cfRule type="cellIs" dxfId="3" priority="5" operator="equal">
      <formula>"CHECK! Something is wrong!"</formula>
    </cfRule>
    <cfRule type="cellIs" dxfId="2" priority="6" operator="equal">
      <formula>"OK!"</formula>
    </cfRule>
  </conditionalFormatting>
  <conditionalFormatting sqref="K5:K6">
    <cfRule type="cellIs" dxfId="1" priority="3" operator="equal">
      <formula>"CHECK! Something is wrong!"</formula>
    </cfRule>
    <cfRule type="cellIs" dxfId="0" priority="4" operator="equal">
      <formula>"OK!"</formula>
    </cfRule>
  </conditionalFormatting>
  <hyperlinks>
    <hyperlink ref="B1" location="TableofContents!A1" display="TableofContents!A1" xr:uid="{00000000-0004-0000-09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P43"/>
  <sheetViews>
    <sheetView showGridLines="0" zoomScale="70" zoomScaleNormal="70" workbookViewId="0">
      <selection activeCell="B14" sqref="B14"/>
    </sheetView>
  </sheetViews>
  <sheetFormatPr defaultRowHeight="15" x14ac:dyDescent="0.3"/>
  <cols>
    <col min="1" max="1" width="7.140625" style="24" customWidth="1"/>
    <col min="2" max="2" width="17" style="25" customWidth="1"/>
    <col min="3" max="3" width="17.85546875" style="25" customWidth="1" collapsed="1"/>
    <col min="4" max="7" width="14.140625" style="25" customWidth="1"/>
    <col min="8" max="8" width="1.85546875" style="25" customWidth="1"/>
    <col min="9" max="9" width="5" style="25" customWidth="1"/>
    <col min="10" max="10" width="1.85546875" style="25" customWidth="1"/>
    <col min="11" max="12" width="17.85546875" style="25" customWidth="1"/>
    <col min="13" max="15" width="18" style="25" customWidth="1"/>
    <col min="16" max="16" width="5" style="25" customWidth="1" collapsed="1"/>
    <col min="17" max="17" width="5" style="25" customWidth="1"/>
    <col min="18" max="16384" width="9.140625" style="25"/>
  </cols>
  <sheetData>
    <row r="1" spans="1:15" s="23" customFormat="1" ht="35.1" customHeight="1" x14ac:dyDescent="0.2">
      <c r="A1" s="21"/>
      <c r="B1" s="22" t="s">
        <v>58</v>
      </c>
      <c r="C1" s="22" t="s">
        <v>192</v>
      </c>
    </row>
    <row r="3" spans="1:15" x14ac:dyDescent="0.3">
      <c r="C3" s="26" t="s">
        <v>26</v>
      </c>
      <c r="K3" s="26" t="s">
        <v>39</v>
      </c>
    </row>
    <row r="4" spans="1:15" x14ac:dyDescent="0.3">
      <c r="C4" s="43" t="s">
        <v>19</v>
      </c>
      <c r="D4" s="30" t="s">
        <v>10</v>
      </c>
      <c r="E4" s="30" t="s">
        <v>43</v>
      </c>
      <c r="F4" s="30" t="s">
        <v>12</v>
      </c>
      <c r="G4" s="30" t="s">
        <v>21</v>
      </c>
      <c r="K4" s="43" t="s">
        <v>19</v>
      </c>
      <c r="L4" s="43" t="s">
        <v>10</v>
      </c>
      <c r="M4" s="43" t="s">
        <v>43</v>
      </c>
      <c r="N4" s="43" t="s">
        <v>12</v>
      </c>
      <c r="O4" s="30" t="s">
        <v>21</v>
      </c>
    </row>
    <row r="5" spans="1:15" x14ac:dyDescent="0.3">
      <c r="C5" s="25" t="s">
        <v>134</v>
      </c>
      <c r="D5" s="51">
        <v>0.52941176470588236</v>
      </c>
      <c r="E5" s="51">
        <v>0.29411764705882354</v>
      </c>
      <c r="F5" s="51">
        <v>0.17647058823529413</v>
      </c>
      <c r="G5" s="51">
        <v>1</v>
      </c>
      <c r="K5" s="25" t="s">
        <v>134</v>
      </c>
      <c r="L5" s="52">
        <v>0.95520349998619347</v>
      </c>
      <c r="M5" s="52">
        <v>3.2163310680612137E-2</v>
      </c>
      <c r="N5" s="52">
        <v>1.2633189333194505E-2</v>
      </c>
      <c r="O5" s="57">
        <v>1.0000000000000002</v>
      </c>
    </row>
    <row r="6" spans="1:15" x14ac:dyDescent="0.3">
      <c r="C6" s="25" t="s">
        <v>121</v>
      </c>
      <c r="D6" s="51">
        <v>0.8</v>
      </c>
      <c r="E6" s="51">
        <v>0.2</v>
      </c>
      <c r="F6" s="51">
        <v>0</v>
      </c>
      <c r="G6" s="51">
        <v>1</v>
      </c>
      <c r="K6" s="25" t="s">
        <v>121</v>
      </c>
      <c r="L6" s="52">
        <v>0.95197733278503516</v>
      </c>
      <c r="M6" s="52">
        <v>4.802266721496478E-2</v>
      </c>
      <c r="N6" s="52">
        <v>0</v>
      </c>
      <c r="O6" s="57">
        <v>0.99999999999999989</v>
      </c>
    </row>
    <row r="7" spans="1:15" x14ac:dyDescent="0.3">
      <c r="C7" s="33"/>
      <c r="D7" s="33"/>
      <c r="E7" s="33"/>
      <c r="F7" s="33"/>
      <c r="G7" s="33"/>
      <c r="K7" s="33"/>
      <c r="L7" s="33"/>
      <c r="M7" s="33"/>
      <c r="N7" s="33"/>
      <c r="O7" s="33"/>
    </row>
    <row r="8" spans="1:15" x14ac:dyDescent="0.3">
      <c r="D8" s="48"/>
      <c r="E8" s="48"/>
      <c r="F8" s="48"/>
      <c r="G8" s="48"/>
    </row>
    <row r="9" spans="1:15" x14ac:dyDescent="0.3">
      <c r="D9" s="48"/>
      <c r="E9" s="48"/>
      <c r="F9" s="48"/>
      <c r="G9" s="48"/>
    </row>
    <row r="10" spans="1:15" x14ac:dyDescent="0.3">
      <c r="C10" s="26" t="s">
        <v>188</v>
      </c>
      <c r="D10" s="48"/>
      <c r="E10" s="48"/>
      <c r="F10" s="48"/>
      <c r="G10" s="48"/>
      <c r="K10" s="26" t="s">
        <v>56</v>
      </c>
    </row>
    <row r="11" spans="1:15" x14ac:dyDescent="0.3">
      <c r="D11" s="48"/>
      <c r="E11" s="48"/>
      <c r="F11" s="48"/>
      <c r="G11" s="48"/>
    </row>
    <row r="12" spans="1:15" x14ac:dyDescent="0.3">
      <c r="D12" s="48"/>
      <c r="E12" s="48"/>
      <c r="F12" s="48"/>
      <c r="G12" s="48"/>
    </row>
    <row r="16" spans="1:15" x14ac:dyDescent="0.3">
      <c r="E16" s="28"/>
      <c r="F16" s="28"/>
      <c r="G16" s="28"/>
    </row>
    <row r="22" spans="2:11" x14ac:dyDescent="0.3">
      <c r="B22" s="27"/>
    </row>
    <row r="24" spans="2:11" x14ac:dyDescent="0.3">
      <c r="B24" s="27"/>
    </row>
    <row r="30" spans="2:11" x14ac:dyDescent="0.3">
      <c r="C30" s="34" t="s">
        <v>189</v>
      </c>
      <c r="J30" s="34"/>
      <c r="K30" s="34" t="s">
        <v>189</v>
      </c>
    </row>
    <row r="31" spans="2:11" x14ac:dyDescent="0.3">
      <c r="C31" s="34" t="s">
        <v>128</v>
      </c>
      <c r="K31" s="34" t="s">
        <v>128</v>
      </c>
    </row>
    <row r="35" spans="2:2" x14ac:dyDescent="0.3">
      <c r="B35" s="27"/>
    </row>
    <row r="39" spans="2:2" x14ac:dyDescent="0.3">
      <c r="B39" s="27"/>
    </row>
    <row r="43" spans="2:2" ht="16.5" x14ac:dyDescent="0.3">
      <c r="B43" s="32"/>
    </row>
  </sheetData>
  <hyperlinks>
    <hyperlink ref="B1" location="TableofContents!A1" display="TableofContents!A1" xr:uid="{00000000-0004-0000-0A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18" ma:contentTypeDescription="Een nieuw document maken." ma:contentTypeScope="" ma:versionID="6a944c6beb6b9fd76607192deae25984">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f12d20bf97c823fdff0f5bbae05de62d"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Afmeldings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61f97334-ae98-4ddf-87ee-81edeebb5d8e" xsi:nil="true"/>
    <SharedWithUsers xmlns="3cacb1fb-8034-49eb-92fa-02e9d9e8c610">
      <UserInfo>
        <DisplayName/>
        <AccountId xsi:nil="true"/>
        <AccountType/>
      </UserInfo>
    </SharedWithUsers>
    <_Flow_SignoffStatus xmlns="61f97334-ae98-4ddf-87ee-81edeebb5d8e" xsi:nil="true"/>
    <TaxCatchAll xmlns="3cacb1fb-8034-49eb-92fa-02e9d9e8c610" xsi:nil="true"/>
    <lcf76f155ced4ddcb4097134ff3c332f xmlns="61f97334-ae98-4ddf-87ee-81edeebb5d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4B02BB-08E5-4226-8072-21EB71655852}">
  <ds:schemaRefs>
    <ds:schemaRef ds:uri="http://schemas.microsoft.com/sharepoint/v3/contenttype/forms"/>
  </ds:schemaRefs>
</ds:datastoreItem>
</file>

<file path=customXml/itemProps2.xml><?xml version="1.0" encoding="utf-8"?>
<ds:datastoreItem xmlns:ds="http://schemas.openxmlformats.org/officeDocument/2006/customXml" ds:itemID="{3225E1B7-2AEF-4EAF-AE12-B27BEDB03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f97334-ae98-4ddf-87ee-81edeebb5d8e"/>
    <ds:schemaRef ds:uri="3cacb1fb-8034-49eb-92fa-02e9d9e8c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73FB45-0B89-4953-B499-C3D63967453F}">
  <ds:schemaRef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http://schemas.microsoft.com/office/2006/metadata/properties"/>
    <ds:schemaRef ds:uri="61f97334-ae98-4ddf-87ee-81edeebb5d8e"/>
    <ds:schemaRef ds:uri="http://schemas.microsoft.com/office/infopath/2007/PartnerControls"/>
    <ds:schemaRef ds:uri="3cacb1fb-8034-49eb-92fa-02e9d9e8c61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ContactDetails</vt:lpstr>
      <vt:lpstr>Frontpage</vt:lpstr>
      <vt:lpstr>TableofContents</vt:lpstr>
      <vt:lpstr>Figure(1)</vt:lpstr>
      <vt:lpstr>Figure(2)</vt:lpstr>
      <vt:lpstr>Figure(3)</vt:lpstr>
      <vt:lpstr>Figure(4)</vt:lpstr>
      <vt:lpstr>Figure(5)</vt:lpstr>
      <vt:lpstr>Figure(6)</vt:lpstr>
      <vt:lpstr>Figure(7)</vt:lpstr>
      <vt:lpstr>Figure(8)</vt:lpstr>
      <vt:lpstr>Figure(9)</vt:lpstr>
      <vt:lpstr>Figure(10)</vt:lpstr>
      <vt:lpstr>Figure(11)</vt:lpstr>
      <vt:lpstr>Figure(12)</vt:lpstr>
      <vt:lpstr>Figure(13)</vt:lpstr>
      <vt:lpstr>Figure(14)</vt:lpstr>
      <vt:lpstr>Figure(15)</vt:lpstr>
      <vt:lpstr>Figure(16)</vt:lpstr>
      <vt:lpstr>Figure(17)</vt:lpstr>
      <vt:lpstr>Appendix(1)</vt:lpstr>
      <vt:lpstr>Appendix(2)</vt:lpstr>
      <vt:lpstr>Appendix(3)</vt:lpstr>
    </vt:vector>
  </TitlesOfParts>
  <Company>INREV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Arvydas Jadevicius</dc:creator>
  <cp:lastModifiedBy>Richard Buytendijk</cp:lastModifiedBy>
  <cp:lastPrinted>2016-06-20T11:41:46Z</cp:lastPrinted>
  <dcterms:created xsi:type="dcterms:W3CDTF">2014-11-20T09:39:51Z</dcterms:created>
  <dcterms:modified xsi:type="dcterms:W3CDTF">2022-07-18T13:07:10Z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0x010100D3D59E7745E6E342B6E87E3CCB6CE770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